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90" yWindow="1680" windowWidth="18705" windowHeight="11820" activeTab="0"/>
  </bookViews>
  <sheets>
    <sheet name="Feuil1" sheetId="1" r:id="rId1"/>
  </sheets>
  <definedNames/>
  <calcPr fullCalcOnLoad="1"/>
</workbook>
</file>

<file path=xl/sharedStrings.xml><?xml version="1.0" encoding="utf-8"?>
<sst xmlns="http://schemas.openxmlformats.org/spreadsheetml/2006/main" count="16" uniqueCount="14">
  <si>
    <t>(graphical test)</t>
  </si>
  <si>
    <t>Is the linear model good enough?</t>
  </si>
  <si>
    <t>linear model</t>
  </si>
  <si>
    <t>poly. model</t>
  </si>
  <si>
    <t>Pressure calculation</t>
  </si>
  <si>
    <t>Pressure mb</t>
  </si>
  <si>
    <t>sensor signal mV</t>
  </si>
  <si>
    <t>calcul.</t>
  </si>
  <si>
    <t>residuals</t>
  </si>
  <si>
    <t>Standard deviation of residuals:</t>
  </si>
  <si>
    <r>
      <t xml:space="preserve">slope for y/x regr </t>
    </r>
    <r>
      <rPr>
        <b/>
        <i/>
        <sz val="10"/>
        <rFont val="Arial"/>
        <family val="2"/>
      </rPr>
      <t>(in mb/mV)</t>
    </r>
  </si>
  <si>
    <r>
      <t xml:space="preserve">slope for x/y regr </t>
    </r>
    <r>
      <rPr>
        <b/>
        <i/>
        <sz val="10"/>
        <rFont val="Arial"/>
        <family val="2"/>
      </rPr>
      <t>(in mb/mV)</t>
    </r>
  </si>
  <si>
    <t>slope reg y/x (mV/mb)</t>
  </si>
  <si>
    <t>Cells to be completed (formulas)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</si>
</sst>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E+00"/>
    <numFmt numFmtId="173" formatCode="0.0000000"/>
    <numFmt numFmtId="174" formatCode="0.000000"/>
    <numFmt numFmtId="175" formatCode="0.00000"/>
    <numFmt numFmtId="176" formatCode="0.0000"/>
    <numFmt numFmtId="177" formatCode="0.000"/>
    <numFmt numFmtId="178" formatCode="0.00000000"/>
    <numFmt numFmtId="179" formatCode="0.000000000"/>
  </numFmts>
  <fonts count="52">
    <font>
      <sz val="10"/>
      <name val="Arial"/>
      <family val="0"/>
    </font>
    <font>
      <b/>
      <sz val="10"/>
      <name val="Arial"/>
      <family val="2"/>
    </font>
    <font>
      <i/>
      <sz val="10"/>
      <name val="Arial"/>
      <family val="2"/>
    </font>
    <font>
      <b/>
      <sz val="14"/>
      <name val="Arial"/>
      <family val="2"/>
    </font>
    <font>
      <sz val="10"/>
      <color indexed="10"/>
      <name val="Arial"/>
      <family val="2"/>
    </font>
    <font>
      <sz val="10"/>
      <color indexed="18"/>
      <name val="Arial"/>
      <family val="2"/>
    </font>
    <font>
      <sz val="8"/>
      <color indexed="8"/>
      <name val="Arial"/>
      <family val="2"/>
    </font>
    <font>
      <sz val="8"/>
      <color indexed="10"/>
      <name val="Arial"/>
      <family val="2"/>
    </font>
    <font>
      <vertAlign val="superscript"/>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name val="Arial"/>
      <family val="2"/>
    </font>
    <font>
      <b/>
      <sz val="10"/>
      <color indexed="18"/>
      <name val="Arial"/>
      <family val="2"/>
    </font>
    <font>
      <b/>
      <sz val="10"/>
      <color indexed="14"/>
      <name val="Arial"/>
      <family val="2"/>
    </font>
    <font>
      <b/>
      <sz val="8"/>
      <color indexed="8"/>
      <name val="Arial"/>
      <family val="2"/>
    </font>
    <font>
      <b/>
      <sz val="10"/>
      <color indexed="10"/>
      <name val="Arial"/>
      <family val="2"/>
    </font>
    <font>
      <i/>
      <sz val="12"/>
      <color indexed="8"/>
      <name val="Arial"/>
      <family val="2"/>
    </font>
    <font>
      <b/>
      <i/>
      <sz val="12"/>
      <color indexed="8"/>
      <name val="Arial"/>
      <family val="2"/>
    </font>
    <font>
      <i/>
      <sz val="12"/>
      <color indexed="10"/>
      <name val="Arial"/>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38">
    <xf numFmtId="0" fontId="0" fillId="0" borderId="0" xfId="0" applyAlignment="1">
      <alignment/>
    </xf>
    <xf numFmtId="0" fontId="0" fillId="33" borderId="0" xfId="0" applyFill="1" applyAlignment="1">
      <alignment/>
    </xf>
    <xf numFmtId="0" fontId="1" fillId="0" borderId="10" xfId="0" applyFont="1" applyBorder="1" applyAlignment="1">
      <alignment/>
    </xf>
    <xf numFmtId="0" fontId="1"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33" borderId="12" xfId="0" applyFill="1" applyBorder="1" applyAlignment="1">
      <alignment/>
    </xf>
    <xf numFmtId="0" fontId="3" fillId="0" borderId="0" xfId="0" applyFont="1" applyAlignment="1">
      <alignment/>
    </xf>
    <xf numFmtId="0" fontId="0" fillId="0" borderId="0" xfId="0" applyFill="1" applyAlignment="1">
      <alignment/>
    </xf>
    <xf numFmtId="0" fontId="0" fillId="0" borderId="0" xfId="0" applyBorder="1" applyAlignment="1">
      <alignment/>
    </xf>
    <xf numFmtId="177" fontId="0" fillId="33" borderId="12" xfId="0" applyNumberFormat="1" applyFill="1" applyBorder="1" applyAlignment="1">
      <alignment/>
    </xf>
    <xf numFmtId="177" fontId="0" fillId="33" borderId="14" xfId="0" applyNumberFormat="1" applyFill="1" applyBorder="1" applyAlignment="1">
      <alignment/>
    </xf>
    <xf numFmtId="177" fontId="0" fillId="0" borderId="14" xfId="0" applyNumberFormat="1" applyBorder="1" applyAlignment="1">
      <alignment/>
    </xf>
    <xf numFmtId="177" fontId="0" fillId="0" borderId="15" xfId="0" applyNumberFormat="1" applyBorder="1" applyAlignment="1">
      <alignment/>
    </xf>
    <xf numFmtId="0" fontId="0" fillId="0" borderId="10" xfId="0" applyBorder="1" applyAlignment="1">
      <alignment horizontal="center"/>
    </xf>
    <xf numFmtId="0" fontId="0" fillId="0" borderId="11" xfId="0"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2" fillId="0" borderId="0" xfId="0" applyFont="1" applyFill="1" applyAlignment="1">
      <alignment horizontal="right"/>
    </xf>
    <xf numFmtId="2" fontId="2" fillId="0" borderId="0" xfId="0" applyNumberFormat="1" applyFont="1" applyFill="1" applyAlignment="1">
      <alignment/>
    </xf>
    <xf numFmtId="0" fontId="5" fillId="33" borderId="0" xfId="0" applyFont="1" applyFill="1" applyAlignment="1">
      <alignment/>
    </xf>
    <xf numFmtId="0" fontId="0" fillId="0" borderId="0" xfId="0" applyAlignment="1">
      <alignment horizontal="right"/>
    </xf>
    <xf numFmtId="177" fontId="0" fillId="0" borderId="0" xfId="0" applyNumberFormat="1" applyAlignment="1">
      <alignment/>
    </xf>
    <xf numFmtId="0" fontId="0" fillId="0"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7" xfId="0" applyFont="1" applyBorder="1" applyAlignment="1">
      <alignment/>
    </xf>
    <xf numFmtId="0" fontId="0" fillId="0" borderId="16" xfId="0" applyBorder="1" applyAlignment="1">
      <alignment horizontal="center"/>
    </xf>
    <xf numFmtId="0" fontId="0" fillId="0" borderId="18" xfId="0"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1" fillId="0" borderId="0" xfId="0" applyFont="1" applyFill="1" applyAlignment="1">
      <alignment/>
    </xf>
    <xf numFmtId="0" fontId="26" fillId="0" borderId="0" xfId="0" applyFont="1" applyFill="1" applyAlignment="1">
      <alignment horizontal="right"/>
    </xf>
    <xf numFmtId="0" fontId="27" fillId="33" borderId="0" xfId="0" applyFont="1" applyFill="1" applyAlignment="1">
      <alignment/>
    </xf>
    <xf numFmtId="0" fontId="26" fillId="0" borderId="0" xfId="0" applyFont="1" applyFill="1" applyAlignment="1">
      <alignment/>
    </xf>
    <xf numFmtId="0" fontId="28" fillId="33" borderId="0" xfId="0" applyFont="1" applyFill="1" applyAlignment="1">
      <alignment/>
    </xf>
    <xf numFmtId="0" fontId="0" fillId="33" borderId="0" xfId="0" applyFont="1"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0145"/>
          <c:w val="0.89075"/>
          <c:h val="0.8385"/>
        </c:manualLayout>
      </c:layout>
      <c:scatterChart>
        <c:scatterStyle val="lineMarker"/>
        <c:varyColors val="0"/>
        <c:ser>
          <c:idx val="0"/>
          <c:order val="0"/>
          <c:tx>
            <c:strRef>
              <c:f>Feuil1!$D$5</c:f>
              <c:strCache>
                <c:ptCount val="1"/>
                <c:pt idx="0">
                  <c:v>residuals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3175">
                <a:solidFill>
                  <a:srgbClr val="000000"/>
                </a:solidFill>
                <a:prstDash val="sysDot"/>
              </a:ln>
            </c:spPr>
            <c:trendlineType val="poly"/>
            <c:order val="2"/>
            <c:dispEq val="0"/>
            <c:dispRSqr val="0"/>
          </c:trendline>
          <c:xVal>
            <c:numRef>
              <c:f>Feuil1!$A$6:$A$30</c:f>
              <c:numCache/>
            </c:numRef>
          </c:xVal>
          <c:yVal>
            <c:numRef>
              <c:f>Feuil1!$D$6:$D$30</c:f>
              <c:numCache/>
            </c:numRef>
          </c:yVal>
          <c:smooth val="0"/>
        </c:ser>
        <c:ser>
          <c:idx val="1"/>
          <c:order val="1"/>
          <c:tx>
            <c:strRef>
              <c:f>Feuil1!$F$5</c:f>
              <c:strCache>
                <c:ptCount val="1"/>
                <c:pt idx="0">
                  <c:v>residuals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Feuil1!$A$6:$A$30</c:f>
              <c:numCache/>
            </c:numRef>
          </c:xVal>
          <c:yVal>
            <c:numRef>
              <c:f>Feuil1!$F$6:$F$30</c:f>
              <c:numCache/>
            </c:numRef>
          </c:yVal>
          <c:smooth val="0"/>
        </c:ser>
        <c:axId val="34706654"/>
        <c:axId val="43924431"/>
      </c:scatterChart>
      <c:valAx>
        <c:axId val="347066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Pressure</a:t>
                </a:r>
              </a:p>
            </c:rich>
          </c:tx>
          <c:layout>
            <c:manualLayout>
              <c:xMode val="factor"/>
              <c:yMode val="factor"/>
              <c:x val="0.008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924431"/>
        <c:crosses val="autoZero"/>
        <c:crossBetween val="midCat"/>
        <c:dispUnits/>
      </c:valAx>
      <c:valAx>
        <c:axId val="43924431"/>
        <c:scaling>
          <c:orientation val="minMax"/>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Tension residuals</a:t>
                </a:r>
              </a:p>
            </c:rich>
          </c:tx>
          <c:layout>
            <c:manualLayout>
              <c:xMode val="factor"/>
              <c:yMode val="factor"/>
              <c:x val="-0.031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706654"/>
        <c:crosses val="autoZero"/>
        <c:crossBetween val="midCat"/>
        <c:dispUnits/>
      </c:valAx>
      <c:spPr>
        <a:solidFill>
          <a:srgbClr val="D9D9D9"/>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04375"/>
          <c:w val="0.89"/>
          <c:h val="0.8165"/>
        </c:manualLayout>
      </c:layout>
      <c:scatterChart>
        <c:scatterStyle val="lineMarker"/>
        <c:varyColors val="0"/>
        <c:ser>
          <c:idx val="0"/>
          <c:order val="0"/>
          <c:tx>
            <c:strRef>
              <c:f>Feuil1!$B$5</c:f>
              <c:strCache>
                <c:ptCount val="1"/>
                <c:pt idx="0">
                  <c:v>sensor signal mV</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0000"/>
            </c:trendlineLbl>
          </c:trendline>
          <c:trendline>
            <c:spPr>
              <a:ln w="25400">
                <a:solidFill>
                  <a:srgbClr val="FF0000"/>
                </a:solidFill>
              </a:ln>
            </c:spPr>
            <c:trendlineType val="poly"/>
            <c:order val="2"/>
            <c:dispEq val="1"/>
            <c:dispRSqr val="0"/>
            <c:trendlineLbl>
              <c:layout>
                <c:manualLayout>
                  <c:x val="0"/>
                  <c:y val="0"/>
                </c:manualLayout>
              </c:layout>
              <c:txPr>
                <a:bodyPr vert="horz" rot="0" anchor="ctr"/>
                <a:lstStyle/>
                <a:p>
                  <a:pPr algn="ctr">
                    <a:defRPr lang="en-US" cap="none" sz="800" b="0" i="0" u="none" baseline="0">
                      <a:solidFill>
                        <a:srgbClr val="FF0000"/>
                      </a:solidFill>
                      <a:latin typeface="Arial"/>
                      <a:ea typeface="Arial"/>
                      <a:cs typeface="Arial"/>
                    </a:defRPr>
                  </a:pPr>
                </a:p>
              </c:txPr>
              <c:numFmt formatCode="0.000E+00"/>
            </c:trendlineLbl>
          </c:trendline>
          <c:xVal>
            <c:numRef>
              <c:f>Feuil1!$A$6:$A$30</c:f>
              <c:numCache/>
            </c:numRef>
          </c:xVal>
          <c:yVal>
            <c:numRef>
              <c:f>Feuil1!$B$6:$B$30</c:f>
              <c:numCache/>
            </c:numRef>
          </c:yVal>
          <c:smooth val="0"/>
        </c:ser>
        <c:axId val="59775560"/>
        <c:axId val="1109129"/>
      </c:scatterChart>
      <c:valAx>
        <c:axId val="5977556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Pressure</a:t>
                </a:r>
              </a:p>
            </c:rich>
          </c:tx>
          <c:layout>
            <c:manualLayout>
              <c:xMode val="factor"/>
              <c:yMode val="factor"/>
              <c:x val="0.008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09129"/>
        <c:crosses val="autoZero"/>
        <c:crossBetween val="midCat"/>
        <c:dispUnits/>
      </c:valAx>
      <c:valAx>
        <c:axId val="110912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mV</a:t>
                </a:r>
              </a:p>
            </c:rich>
          </c:tx>
          <c:layout>
            <c:manualLayout>
              <c:xMode val="factor"/>
              <c:yMode val="factor"/>
              <c:x val="-0.0235"/>
              <c:y val="0.04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775560"/>
        <c:crosses val="autoZero"/>
        <c:crossBetween val="midCat"/>
        <c:dispUnits/>
      </c:valAx>
      <c:spPr>
        <a:solidFill>
          <a:srgbClr val="D7E4BD"/>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43"/>
          <c:w val="0.89075"/>
          <c:h val="0.819"/>
        </c:manualLayout>
      </c:layout>
      <c:scatterChart>
        <c:scatterStyle val="lineMarker"/>
        <c:varyColors val="0"/>
        <c:ser>
          <c:idx val="0"/>
          <c:order val="0"/>
          <c:tx>
            <c:strRef>
              <c:f>Feuil1!$B$5</c:f>
              <c:strCache>
                <c:ptCount val="1"/>
                <c:pt idx="0">
                  <c:v>sensor signal mV</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0000"/>
            </c:trendlineLbl>
          </c:trendline>
          <c:trendline>
            <c:spPr>
              <a:ln w="25400">
                <a:solidFill>
                  <a:srgbClr val="FF0000"/>
                </a:solidFill>
              </a:ln>
            </c:spPr>
            <c:trendlineType val="poly"/>
            <c:order val="2"/>
            <c:dispEq val="1"/>
            <c:dispRSqr val="0"/>
            <c:trendlineLbl>
              <c:layout>
                <c:manualLayout>
                  <c:x val="0"/>
                  <c:y val="0"/>
                </c:manualLayout>
              </c:layout>
              <c:txPr>
                <a:bodyPr vert="horz" rot="0" anchor="ctr"/>
                <a:lstStyle/>
                <a:p>
                  <a:pPr algn="ctr">
                    <a:defRPr lang="en-US" cap="none" sz="800" b="0" i="0" u="none" baseline="0">
                      <a:solidFill>
                        <a:srgbClr val="FF0000"/>
                      </a:solidFill>
                      <a:latin typeface="Arial"/>
                      <a:ea typeface="Arial"/>
                      <a:cs typeface="Arial"/>
                    </a:defRPr>
                  </a:pPr>
                </a:p>
              </c:txPr>
              <c:numFmt formatCode="0.000E+00"/>
            </c:trendlineLbl>
          </c:trendline>
          <c:xVal>
            <c:numRef>
              <c:f>Feuil1!$B$6:$B$30</c:f>
              <c:numCache/>
            </c:numRef>
          </c:xVal>
          <c:yVal>
            <c:numRef>
              <c:f>Feuil1!$A$6:$A$30</c:f>
              <c:numCache/>
            </c:numRef>
          </c:yVal>
          <c:smooth val="0"/>
        </c:ser>
        <c:axId val="9982162"/>
        <c:axId val="22730595"/>
      </c:scatterChart>
      <c:valAx>
        <c:axId val="99821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mV</a:t>
                </a:r>
              </a:p>
            </c:rich>
          </c:tx>
          <c:layout>
            <c:manualLayout>
              <c:xMode val="factor"/>
              <c:yMode val="factor"/>
              <c:x val="-0.01475"/>
              <c:y val="-0.02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730595"/>
        <c:crosses val="autoZero"/>
        <c:crossBetween val="midCat"/>
        <c:dispUnits/>
      </c:valAx>
      <c:valAx>
        <c:axId val="2273059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Pressure</a:t>
                </a:r>
              </a:p>
            </c:rich>
          </c:tx>
          <c:layout>
            <c:manualLayout>
              <c:xMode val="factor"/>
              <c:yMode val="factor"/>
              <c:x val="-0.016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82162"/>
        <c:crosses val="autoZero"/>
        <c:crossBetween val="midCat"/>
        <c:dispUnits/>
      </c:valAx>
      <c:spPr>
        <a:solidFill>
          <a:srgbClr val="F2DCDB"/>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13</xdr:row>
      <xdr:rowOff>76200</xdr:rowOff>
    </xdr:from>
    <xdr:to>
      <xdr:col>10</xdr:col>
      <xdr:colOff>628650</xdr:colOff>
      <xdr:row>26</xdr:row>
      <xdr:rowOff>0</xdr:rowOff>
    </xdr:to>
    <xdr:graphicFrame>
      <xdr:nvGraphicFramePr>
        <xdr:cNvPr id="1" name="Chart 2"/>
        <xdr:cNvGraphicFramePr/>
      </xdr:nvGraphicFramePr>
      <xdr:xfrm>
        <a:off x="4924425" y="2343150"/>
        <a:ext cx="3657600" cy="2028825"/>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0</xdr:row>
      <xdr:rowOff>47625</xdr:rowOff>
    </xdr:from>
    <xdr:to>
      <xdr:col>10</xdr:col>
      <xdr:colOff>704850</xdr:colOff>
      <xdr:row>13</xdr:row>
      <xdr:rowOff>19050</xdr:rowOff>
    </xdr:to>
    <xdr:graphicFrame>
      <xdr:nvGraphicFramePr>
        <xdr:cNvPr id="2" name="Chart 9"/>
        <xdr:cNvGraphicFramePr/>
      </xdr:nvGraphicFramePr>
      <xdr:xfrm>
        <a:off x="4933950" y="47625"/>
        <a:ext cx="3724275" cy="2238375"/>
      </xdr:xfrm>
      <a:graphic>
        <a:graphicData uri="http://schemas.openxmlformats.org/drawingml/2006/chart">
          <c:chart xmlns:c="http://schemas.openxmlformats.org/drawingml/2006/chart" r:id="rId2"/>
        </a:graphicData>
      </a:graphic>
    </xdr:graphicFrame>
    <xdr:clientData/>
  </xdr:twoCellAnchor>
  <xdr:twoCellAnchor>
    <xdr:from>
      <xdr:col>9</xdr:col>
      <xdr:colOff>704850</xdr:colOff>
      <xdr:row>15</xdr:row>
      <xdr:rowOff>133350</xdr:rowOff>
    </xdr:from>
    <xdr:to>
      <xdr:col>10</xdr:col>
      <xdr:colOff>800100</xdr:colOff>
      <xdr:row>17</xdr:row>
      <xdr:rowOff>19050</xdr:rowOff>
    </xdr:to>
    <xdr:sp>
      <xdr:nvSpPr>
        <xdr:cNvPr id="3" name="Line 11"/>
        <xdr:cNvSpPr>
          <a:spLocks/>
        </xdr:cNvSpPr>
      </xdr:nvSpPr>
      <xdr:spPr>
        <a:xfrm flipV="1">
          <a:off x="7896225" y="2724150"/>
          <a:ext cx="857250" cy="2095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809625</xdr:colOff>
      <xdr:row>0</xdr:row>
      <xdr:rowOff>57150</xdr:rowOff>
    </xdr:from>
    <xdr:to>
      <xdr:col>14</xdr:col>
      <xdr:colOff>66675</xdr:colOff>
      <xdr:row>13</xdr:row>
      <xdr:rowOff>66675</xdr:rowOff>
    </xdr:to>
    <xdr:graphicFrame>
      <xdr:nvGraphicFramePr>
        <xdr:cNvPr id="4" name="Chart 13"/>
        <xdr:cNvGraphicFramePr/>
      </xdr:nvGraphicFramePr>
      <xdr:xfrm>
        <a:off x="8763000" y="57150"/>
        <a:ext cx="3733800" cy="2276475"/>
      </xdr:xfrm>
      <a:graphic>
        <a:graphicData uri="http://schemas.openxmlformats.org/drawingml/2006/chart">
          <c:chart xmlns:c="http://schemas.openxmlformats.org/drawingml/2006/chart" r:id="rId3"/>
        </a:graphicData>
      </a:graphic>
    </xdr:graphicFrame>
    <xdr:clientData/>
  </xdr:twoCellAnchor>
  <xdr:twoCellAnchor>
    <xdr:from>
      <xdr:col>9</xdr:col>
      <xdr:colOff>685800</xdr:colOff>
      <xdr:row>19</xdr:row>
      <xdr:rowOff>95250</xdr:rowOff>
    </xdr:from>
    <xdr:to>
      <xdr:col>10</xdr:col>
      <xdr:colOff>733425</xdr:colOff>
      <xdr:row>21</xdr:row>
      <xdr:rowOff>66675</xdr:rowOff>
    </xdr:to>
    <xdr:sp>
      <xdr:nvSpPr>
        <xdr:cNvPr id="5" name="Line 15"/>
        <xdr:cNvSpPr>
          <a:spLocks/>
        </xdr:cNvSpPr>
      </xdr:nvSpPr>
      <xdr:spPr>
        <a:xfrm>
          <a:off x="7877175" y="3333750"/>
          <a:ext cx="809625" cy="2952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26</xdr:row>
      <xdr:rowOff>104775</xdr:rowOff>
    </xdr:from>
    <xdr:to>
      <xdr:col>11</xdr:col>
      <xdr:colOff>400050</xdr:colOff>
      <xdr:row>37</xdr:row>
      <xdr:rowOff>161925</xdr:rowOff>
    </xdr:to>
    <xdr:sp>
      <xdr:nvSpPr>
        <xdr:cNvPr id="6" name="Text Box 3"/>
        <xdr:cNvSpPr txBox="1">
          <a:spLocks noChangeArrowheads="1"/>
        </xdr:cNvSpPr>
      </xdr:nvSpPr>
      <xdr:spPr>
        <a:xfrm>
          <a:off x="5010150" y="4476750"/>
          <a:ext cx="5562600" cy="18478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1" u="none" baseline="0">
              <a:solidFill>
                <a:srgbClr val="000000"/>
              </a:solidFill>
              <a:latin typeface="Arial"/>
              <a:ea typeface="Arial"/>
              <a:cs typeface="Arial"/>
            </a:rPr>
            <a:t>The goal is to calibrate a pressure sensor, and then to calculate the pressure from the electric signal delivered by the sensor</a:t>
          </a:r>
          <a:r>
            <a:rPr lang="en-US" cap="none" sz="1200" b="1" i="1" u="none" baseline="0">
              <a:solidFill>
                <a:srgbClr val="000000"/>
              </a:solidFill>
              <a:latin typeface="Arial"/>
              <a:ea typeface="Arial"/>
              <a:cs typeface="Arial"/>
            </a:rPr>
            <a: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In order to do this, measurement were made with perfectly known "standard" pressures.
</a:t>
          </a:r>
          <a:r>
            <a:rPr lang="en-US" cap="none" sz="1200" b="0" i="1" u="none" baseline="0">
              <a:solidFill>
                <a:srgbClr val="000000"/>
              </a:solidFill>
              <a:latin typeface="Arial"/>
              <a:ea typeface="Arial"/>
              <a:cs typeface="Arial"/>
            </a:rPr>
            <a:t>Calculate the linear model, and verify </a:t>
          </a:r>
          <a:r>
            <a:rPr lang="en-US" cap="none" sz="1200" b="1" i="1" u="none" baseline="0">
              <a:solidFill>
                <a:srgbClr val="000000"/>
              </a:solidFill>
              <a:latin typeface="Arial"/>
              <a:ea typeface="Arial"/>
              <a:cs typeface="Arial"/>
            </a:rPr>
            <a:t>graphically</a:t>
          </a:r>
          <a:r>
            <a:rPr lang="en-US" cap="none" sz="1200" b="0" i="1" u="none" baseline="0">
              <a:solidFill>
                <a:srgbClr val="000000"/>
              </a:solidFill>
              <a:latin typeface="Arial"/>
              <a:ea typeface="Arial"/>
              <a:cs typeface="Arial"/>
            </a:rPr>
            <a:t> if the residuals (différence between exp. datas. and calc. datas) are random.
</a:t>
          </a:r>
          <a:r>
            <a:rPr lang="en-US" cap="none" sz="1200" b="0" i="1" u="none" baseline="0">
              <a:solidFill>
                <a:srgbClr val="000000"/>
              </a:solidFill>
              <a:latin typeface="Arial"/>
              <a:ea typeface="Arial"/>
              <a:cs typeface="Arial"/>
            </a:rPr>
            <a:t>Verify that the difference of slope for the y/x and for the x/y regressions is weak.
</a:t>
          </a:r>
          <a:r>
            <a:rPr lang="en-US" cap="none" sz="1200" b="0" i="1" u="none" baseline="0">
              <a:solidFill>
                <a:srgbClr val="000000"/>
              </a:solidFill>
              <a:latin typeface="Arial"/>
              <a:ea typeface="Arial"/>
              <a:cs typeface="Arial"/>
            </a:rPr>
            <a:t>If it is necessary, try a polynomial model.
</a:t>
          </a:r>
          <a:r>
            <a:rPr lang="en-US" cap="none" sz="1200" b="0" i="1" u="none" baseline="0">
              <a:solidFill>
                <a:srgbClr val="FF0000"/>
              </a:solidFill>
              <a:latin typeface="Arial"/>
              <a:ea typeface="Arial"/>
              <a:cs typeface="Arial"/>
            </a:rPr>
            <a:t>You will use, for this exercise, the graphical tool "trendline"</a:t>
          </a:r>
        </a:p>
      </xdr:txBody>
    </xdr:sp>
    <xdr:clientData/>
  </xdr:twoCellAnchor>
  <xdr:oneCellAnchor>
    <xdr:from>
      <xdr:col>10</xdr:col>
      <xdr:colOff>866775</xdr:colOff>
      <xdr:row>14</xdr:row>
      <xdr:rowOff>85725</xdr:rowOff>
    </xdr:from>
    <xdr:ext cx="1771650" cy="523875"/>
    <xdr:sp>
      <xdr:nvSpPr>
        <xdr:cNvPr id="7" name="Text Box 8"/>
        <xdr:cNvSpPr txBox="1">
          <a:spLocks noChangeArrowheads="1"/>
        </xdr:cNvSpPr>
      </xdr:nvSpPr>
      <xdr:spPr>
        <a:xfrm>
          <a:off x="8820150" y="2514600"/>
          <a:ext cx="1771650" cy="523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Residuals of linear model are not random: problem of non linearity</a:t>
          </a:r>
        </a:p>
      </xdr:txBody>
    </xdr:sp>
    <xdr:clientData/>
  </xdr:oneCellAnchor>
  <xdr:oneCellAnchor>
    <xdr:from>
      <xdr:col>10</xdr:col>
      <xdr:colOff>904875</xdr:colOff>
      <xdr:row>20</xdr:row>
      <xdr:rowOff>76200</xdr:rowOff>
    </xdr:from>
    <xdr:ext cx="2333625" cy="638175"/>
    <xdr:sp>
      <xdr:nvSpPr>
        <xdr:cNvPr id="8" name="Text Box 16"/>
        <xdr:cNvSpPr txBox="1">
          <a:spLocks noChangeArrowheads="1"/>
        </xdr:cNvSpPr>
      </xdr:nvSpPr>
      <xdr:spPr>
        <a:xfrm>
          <a:off x="8858250" y="3476625"/>
          <a:ext cx="2333625" cy="638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Polynomial correction
</a:t>
          </a:r>
          <a:r>
            <a:rPr lang="en-US" cap="none" sz="1000" b="0" i="0" u="none" baseline="0">
              <a:solidFill>
                <a:srgbClr val="FF0000"/>
              </a:solidFill>
              <a:latin typeface="Arial"/>
              <a:ea typeface="Arial"/>
              <a:cs typeface="Arial"/>
            </a:rPr>
            <a:t>not very usefull here…
</a:t>
          </a:r>
          <a:r>
            <a:rPr lang="en-US" cap="none" sz="1000" b="0" i="0" u="none" baseline="0">
              <a:solidFill>
                <a:srgbClr val="FF0000"/>
              </a:solidFill>
              <a:latin typeface="Arial"/>
              <a:ea typeface="Arial"/>
              <a:cs typeface="Arial"/>
            </a:rPr>
            <a:t>(non linearity is very weak)</a:t>
          </a:r>
        </a:p>
      </xdr:txBody>
    </xdr:sp>
    <xdr:clientData/>
  </xdr:oneCellAnchor>
  <xdr:twoCellAnchor>
    <xdr:from>
      <xdr:col>0</xdr:col>
      <xdr:colOff>19050</xdr:colOff>
      <xdr:row>32</xdr:row>
      <xdr:rowOff>104775</xdr:rowOff>
    </xdr:from>
    <xdr:to>
      <xdr:col>6</xdr:col>
      <xdr:colOff>57150</xdr:colOff>
      <xdr:row>36</xdr:row>
      <xdr:rowOff>0</xdr:rowOff>
    </xdr:to>
    <xdr:sp>
      <xdr:nvSpPr>
        <xdr:cNvPr id="9" name="Text Box 12"/>
        <xdr:cNvSpPr txBox="1">
          <a:spLocks noChangeArrowheads="1"/>
        </xdr:cNvSpPr>
      </xdr:nvSpPr>
      <xdr:spPr>
        <a:xfrm>
          <a:off x="19050" y="5457825"/>
          <a:ext cx="4943475" cy="542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Reminder: With a y/x linear regression, the X-axis variable must not have random error.
</a:t>
          </a:r>
          <a:r>
            <a:rPr lang="en-US" cap="none" sz="1000" b="1" i="0" u="none" baseline="0">
              <a:solidFill>
                <a:srgbClr val="FF0000"/>
              </a:solidFill>
              <a:latin typeface="Arial"/>
              <a:ea typeface="Arial"/>
              <a:cs typeface="Arial"/>
            </a:rPr>
            <a:t>Otherwise, you may have a systematic error on the slope.</a:t>
          </a:r>
        </a:p>
      </xdr:txBody>
    </xdr:sp>
    <xdr:clientData/>
  </xdr:twoCellAnchor>
  <xdr:twoCellAnchor>
    <xdr:from>
      <xdr:col>0</xdr:col>
      <xdr:colOff>123825</xdr:colOff>
      <xdr:row>40</xdr:row>
      <xdr:rowOff>142875</xdr:rowOff>
    </xdr:from>
    <xdr:to>
      <xdr:col>4</xdr:col>
      <xdr:colOff>581025</xdr:colOff>
      <xdr:row>45</xdr:row>
      <xdr:rowOff>57150</xdr:rowOff>
    </xdr:to>
    <xdr:sp>
      <xdr:nvSpPr>
        <xdr:cNvPr id="10" name="Text Box 19"/>
        <xdr:cNvSpPr txBox="1">
          <a:spLocks noChangeArrowheads="1"/>
        </xdr:cNvSpPr>
      </xdr:nvSpPr>
      <xdr:spPr>
        <a:xfrm>
          <a:off x="123825" y="6791325"/>
          <a:ext cx="3838575" cy="7239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For the polynomial model: "exceptionally" and in order to simplify, you will plot directly the pressure according to the signal, and calculate the polynomial regression with this curve. It is possible to do this because the residuals are very weak.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80" zoomScaleNormal="80" zoomScalePageLayoutView="0" workbookViewId="0" topLeftCell="A1">
      <selection activeCell="A52" sqref="A52:C52"/>
    </sheetView>
  </sheetViews>
  <sheetFormatPr defaultColWidth="11.421875" defaultRowHeight="12.75"/>
  <cols>
    <col min="1" max="1" width="13.8515625" style="0" customWidth="1"/>
    <col min="2" max="2" width="18.140625" style="0" customWidth="1"/>
    <col min="3" max="3" width="10.140625" style="0" customWidth="1"/>
    <col min="4" max="4" width="8.57421875" style="0" customWidth="1"/>
    <col min="11" max="11" width="33.28125" style="0" customWidth="1"/>
    <col min="12" max="12" width="15.140625" style="0" customWidth="1"/>
    <col min="13" max="13" width="7.28125" style="0" customWidth="1"/>
  </cols>
  <sheetData>
    <row r="1" ht="18">
      <c r="A1" s="7" t="s">
        <v>1</v>
      </c>
    </row>
    <row r="2" ht="18.75" thickBot="1">
      <c r="A2" s="7" t="s">
        <v>0</v>
      </c>
    </row>
    <row r="3" spans="3:15" ht="13.5" thickBot="1">
      <c r="C3" s="24"/>
      <c r="D3" s="27" t="s">
        <v>4</v>
      </c>
      <c r="E3" s="25"/>
      <c r="F3" s="26"/>
      <c r="M3" s="9"/>
      <c r="N3" s="9"/>
      <c r="O3" s="9"/>
    </row>
    <row r="4" spans="3:15" ht="13.5" thickBot="1">
      <c r="C4" s="28" t="s">
        <v>2</v>
      </c>
      <c r="D4" s="29"/>
      <c r="E4" s="30" t="s">
        <v>3</v>
      </c>
      <c r="F4" s="31"/>
      <c r="M4" s="9"/>
      <c r="N4" s="9"/>
      <c r="O4" s="9"/>
    </row>
    <row r="5" spans="1:15" ht="12.75">
      <c r="A5" s="2" t="s">
        <v>5</v>
      </c>
      <c r="B5" s="3" t="s">
        <v>6</v>
      </c>
      <c r="C5" s="14" t="s">
        <v>7</v>
      </c>
      <c r="D5" s="15" t="s">
        <v>8</v>
      </c>
      <c r="E5" s="16" t="s">
        <v>7</v>
      </c>
      <c r="F5" s="17" t="s">
        <v>8</v>
      </c>
      <c r="M5" s="9"/>
      <c r="N5" s="9"/>
      <c r="O5" s="9"/>
    </row>
    <row r="6" spans="1:15" ht="12.75">
      <c r="A6" s="4">
        <v>0</v>
      </c>
      <c r="B6" s="12">
        <v>0.0569</v>
      </c>
      <c r="C6" s="10">
        <f>(B6+1.60239)/0.01853</f>
        <v>89.54614139233674</v>
      </c>
      <c r="D6" s="11">
        <f>C6-A6</f>
        <v>89.54614139233674</v>
      </c>
      <c r="E6" s="6">
        <f>-0.7456*B6^2+68.7*B6+47.5</f>
        <v>51.406616037984</v>
      </c>
      <c r="F6" s="11">
        <f>E6-A6</f>
        <v>51.406616037984</v>
      </c>
      <c r="M6" s="9"/>
      <c r="N6" s="9"/>
      <c r="O6" s="9"/>
    </row>
    <row r="7" spans="1:15" ht="12.75">
      <c r="A7" s="4">
        <v>50</v>
      </c>
      <c r="B7" s="12">
        <v>0.3835322196096311</v>
      </c>
      <c r="C7" s="10">
        <f aca="true" t="shared" si="0" ref="C7:C30">(B7+1.60239)/0.01853</f>
        <v>107.1733523804442</v>
      </c>
      <c r="D7" s="11">
        <f aca="true" t="shared" si="1" ref="D7:D30">C7-A7</f>
        <v>57.1733523804442</v>
      </c>
      <c r="E7" s="6">
        <f aca="true" t="shared" si="2" ref="E7:E30">-0.7456*B7^2+68.7*B7+47.5</f>
        <v>73.73898799121194</v>
      </c>
      <c r="F7" s="11">
        <f aca="true" t="shared" si="3" ref="F7:F30">E7-A7</f>
        <v>23.738987991211943</v>
      </c>
      <c r="L7" s="9"/>
      <c r="M7" s="9"/>
      <c r="N7" s="9"/>
      <c r="O7" s="9"/>
    </row>
    <row r="8" spans="1:15" ht="12.75">
      <c r="A8" s="4">
        <v>100</v>
      </c>
      <c r="B8" s="12">
        <v>1.0540158684759455</v>
      </c>
      <c r="C8" s="10">
        <f t="shared" si="0"/>
        <v>143.35703553566896</v>
      </c>
      <c r="D8" s="11">
        <f t="shared" si="1"/>
        <v>43.357035535668956</v>
      </c>
      <c r="E8" s="6">
        <f t="shared" si="2"/>
        <v>119.08256625363252</v>
      </c>
      <c r="F8" s="11">
        <f t="shared" si="3"/>
        <v>19.08256625363252</v>
      </c>
      <c r="L8" s="9"/>
      <c r="M8" s="9"/>
      <c r="N8" s="9"/>
      <c r="O8" s="9"/>
    </row>
    <row r="9" spans="1:15" ht="12.75">
      <c r="A9" s="4">
        <v>150</v>
      </c>
      <c r="B9" s="12">
        <v>1.058756330009316</v>
      </c>
      <c r="C9" s="10">
        <f t="shared" si="0"/>
        <v>143.61286184615844</v>
      </c>
      <c r="D9" s="11">
        <f t="shared" si="1"/>
        <v>-6.387138153841562</v>
      </c>
      <c r="E9" s="6">
        <f t="shared" si="2"/>
        <v>119.40076839274079</v>
      </c>
      <c r="F9" s="11">
        <f t="shared" si="3"/>
        <v>-30.599231607259213</v>
      </c>
      <c r="L9" s="9"/>
      <c r="M9" s="9"/>
      <c r="N9" s="9"/>
      <c r="O9" s="9"/>
    </row>
    <row r="10" spans="1:15" ht="12.75">
      <c r="A10" s="4">
        <v>200</v>
      </c>
      <c r="B10" s="12">
        <v>2.1237704059683087</v>
      </c>
      <c r="C10" s="10">
        <f t="shared" si="0"/>
        <v>201.08798737011918</v>
      </c>
      <c r="D10" s="11">
        <f t="shared" si="1"/>
        <v>1.0879873701191798</v>
      </c>
      <c r="E10" s="6">
        <f t="shared" si="2"/>
        <v>190.04007210031668</v>
      </c>
      <c r="F10" s="11">
        <f t="shared" si="3"/>
        <v>-9.959927899683322</v>
      </c>
      <c r="L10" s="9"/>
      <c r="M10" s="9"/>
      <c r="N10" s="9"/>
      <c r="O10" s="9"/>
    </row>
    <row r="11" spans="1:15" ht="12.75">
      <c r="A11" s="4">
        <v>250</v>
      </c>
      <c r="B11" s="12">
        <v>2.740846229119054</v>
      </c>
      <c r="C11" s="10">
        <f t="shared" si="0"/>
        <v>234.38943492277676</v>
      </c>
      <c r="D11" s="11">
        <f t="shared" si="1"/>
        <v>-15.610565077223242</v>
      </c>
      <c r="E11" s="6">
        <f t="shared" si="2"/>
        <v>230.1950112491493</v>
      </c>
      <c r="F11" s="11">
        <f t="shared" si="3"/>
        <v>-19.804988750850697</v>
      </c>
      <c r="L11" s="9"/>
      <c r="M11" s="9"/>
      <c r="N11" s="9"/>
      <c r="O11" s="9"/>
    </row>
    <row r="12" spans="1:15" ht="12.75">
      <c r="A12" s="4">
        <v>300</v>
      </c>
      <c r="B12" s="12">
        <v>3.1202272601741843</v>
      </c>
      <c r="C12" s="10">
        <f t="shared" si="0"/>
        <v>254.86331679299425</v>
      </c>
      <c r="D12" s="11">
        <f t="shared" si="1"/>
        <v>-45.136683207005746</v>
      </c>
      <c r="E12" s="6">
        <f t="shared" si="2"/>
        <v>254.6005867574985</v>
      </c>
      <c r="F12" s="11">
        <f t="shared" si="3"/>
        <v>-45.39941324250151</v>
      </c>
      <c r="L12" s="9"/>
      <c r="M12" s="9"/>
      <c r="N12" s="9"/>
      <c r="O12" s="9"/>
    </row>
    <row r="13" spans="1:15" ht="12.75">
      <c r="A13" s="4">
        <v>350</v>
      </c>
      <c r="B13" s="12">
        <v>4.695609220973345</v>
      </c>
      <c r="C13" s="10">
        <f t="shared" si="0"/>
        <v>339.8812315689878</v>
      </c>
      <c r="D13" s="11">
        <f t="shared" si="1"/>
        <v>-10.1187684310122</v>
      </c>
      <c r="E13" s="6">
        <f t="shared" si="2"/>
        <v>353.6488084960082</v>
      </c>
      <c r="F13" s="11">
        <f t="shared" si="3"/>
        <v>3.6488084960082006</v>
      </c>
      <c r="M13" s="9"/>
      <c r="N13" s="9"/>
      <c r="O13" s="9"/>
    </row>
    <row r="14" spans="1:15" ht="12.75">
      <c r="A14" s="4">
        <v>400</v>
      </c>
      <c r="B14" s="12">
        <v>5.351773271956927</v>
      </c>
      <c r="C14" s="10">
        <f t="shared" si="0"/>
        <v>375.2921355616258</v>
      </c>
      <c r="D14" s="11">
        <f t="shared" si="1"/>
        <v>-24.7078644383742</v>
      </c>
      <c r="E14" s="6">
        <f t="shared" si="2"/>
        <v>393.811738417096</v>
      </c>
      <c r="F14" s="11">
        <f t="shared" si="3"/>
        <v>-6.188261582903976</v>
      </c>
      <c r="M14" s="9"/>
      <c r="N14" s="9"/>
      <c r="O14" s="9"/>
    </row>
    <row r="15" spans="1:15" ht="12.75">
      <c r="A15" s="4">
        <v>450</v>
      </c>
      <c r="B15" s="12">
        <v>6.122294987773179</v>
      </c>
      <c r="C15" s="10">
        <f t="shared" si="0"/>
        <v>416.8745271329292</v>
      </c>
      <c r="D15" s="11">
        <f t="shared" si="1"/>
        <v>-33.12547286707081</v>
      </c>
      <c r="E15" s="6">
        <f t="shared" si="2"/>
        <v>440.1547167040692</v>
      </c>
      <c r="F15" s="11">
        <f t="shared" si="3"/>
        <v>-9.845283295930813</v>
      </c>
      <c r="M15" s="9"/>
      <c r="N15" s="9"/>
      <c r="O15" s="9"/>
    </row>
    <row r="16" spans="1:15" ht="12.75">
      <c r="A16" s="4">
        <v>500</v>
      </c>
      <c r="B16" s="12">
        <v>7.047239665197885</v>
      </c>
      <c r="C16" s="10">
        <f t="shared" si="0"/>
        <v>466.7905917537984</v>
      </c>
      <c r="D16" s="11">
        <f t="shared" si="1"/>
        <v>-33.209408246201576</v>
      </c>
      <c r="E16" s="6">
        <f t="shared" si="2"/>
        <v>494.61619460739536</v>
      </c>
      <c r="F16" s="11">
        <f t="shared" si="3"/>
        <v>-5.383805392604643</v>
      </c>
      <c r="M16" s="9"/>
      <c r="N16" s="9"/>
      <c r="O16" s="9"/>
    </row>
    <row r="17" spans="1:15" ht="12.75">
      <c r="A17" s="4">
        <v>550</v>
      </c>
      <c r="B17" s="12">
        <v>7.660282811275253</v>
      </c>
      <c r="C17" s="10">
        <f t="shared" si="0"/>
        <v>499.8744096748652</v>
      </c>
      <c r="D17" s="11">
        <f t="shared" si="1"/>
        <v>-50.125590325134795</v>
      </c>
      <c r="E17" s="6">
        <f t="shared" si="2"/>
        <v>530.0096712771649</v>
      </c>
      <c r="F17" s="11">
        <f t="shared" si="3"/>
        <v>-19.990328722835102</v>
      </c>
      <c r="M17" s="9"/>
      <c r="N17" s="9"/>
      <c r="O17" s="9"/>
    </row>
    <row r="18" spans="1:15" ht="12.75">
      <c r="A18" s="4">
        <v>600</v>
      </c>
      <c r="B18" s="12">
        <v>9.3029591115144</v>
      </c>
      <c r="C18" s="10">
        <f t="shared" si="0"/>
        <v>588.5239671621371</v>
      </c>
      <c r="D18" s="11">
        <f t="shared" si="1"/>
        <v>-11.476032837862931</v>
      </c>
      <c r="E18" s="6">
        <f t="shared" si="2"/>
        <v>622.085303000372</v>
      </c>
      <c r="F18" s="11">
        <f t="shared" si="3"/>
        <v>22.08530300037205</v>
      </c>
      <c r="M18" s="9"/>
      <c r="N18" s="9"/>
      <c r="O18" s="9"/>
    </row>
    <row r="19" spans="1:15" ht="12.75">
      <c r="A19" s="4">
        <v>650</v>
      </c>
      <c r="B19" s="12">
        <v>9.345240779577754</v>
      </c>
      <c r="C19" s="10">
        <f t="shared" si="0"/>
        <v>590.8057625244335</v>
      </c>
      <c r="D19" s="11">
        <f t="shared" si="1"/>
        <v>-59.194237475566524</v>
      </c>
      <c r="E19" s="6">
        <f t="shared" si="2"/>
        <v>624.4021651467839</v>
      </c>
      <c r="F19" s="11">
        <f t="shared" si="3"/>
        <v>-25.597834853216114</v>
      </c>
      <c r="M19" s="9"/>
      <c r="N19" s="9"/>
      <c r="O19" s="9"/>
    </row>
    <row r="20" spans="1:15" ht="12.75">
      <c r="A20" s="4">
        <v>700</v>
      </c>
      <c r="B20" s="12">
        <v>11.24433046378491</v>
      </c>
      <c r="C20" s="10">
        <f t="shared" si="0"/>
        <v>693.2930633451111</v>
      </c>
      <c r="D20" s="11">
        <f t="shared" si="1"/>
        <v>-6.706936654888864</v>
      </c>
      <c r="E20" s="6">
        <f t="shared" si="2"/>
        <v>725.7155910352691</v>
      </c>
      <c r="F20" s="11">
        <f t="shared" si="3"/>
        <v>25.715591035269085</v>
      </c>
      <c r="M20" s="9"/>
      <c r="N20" s="9"/>
      <c r="O20" s="9"/>
    </row>
    <row r="21" spans="1:15" ht="12.75">
      <c r="A21" s="4">
        <v>750</v>
      </c>
      <c r="B21" s="12">
        <v>11.818181818181818</v>
      </c>
      <c r="C21" s="10">
        <f t="shared" si="0"/>
        <v>724.2618358435951</v>
      </c>
      <c r="D21" s="11">
        <f t="shared" si="1"/>
        <v>-25.738164156404878</v>
      </c>
      <c r="E21" s="6">
        <f t="shared" si="2"/>
        <v>755.2715702479339</v>
      </c>
      <c r="F21" s="11">
        <f t="shared" si="3"/>
        <v>5.271570247933937</v>
      </c>
      <c r="M21" s="9"/>
      <c r="N21" s="9"/>
      <c r="O21" s="9"/>
    </row>
    <row r="22" spans="1:15" ht="12.75">
      <c r="A22" s="4">
        <v>800</v>
      </c>
      <c r="B22" s="12">
        <v>12.85768211409733</v>
      </c>
      <c r="C22" s="10">
        <f t="shared" si="0"/>
        <v>780.360070917287</v>
      </c>
      <c r="D22" s="11">
        <f t="shared" si="1"/>
        <v>-19.639929082713024</v>
      </c>
      <c r="E22" s="6">
        <f t="shared" si="2"/>
        <v>807.5601771812304</v>
      </c>
      <c r="F22" s="11">
        <f t="shared" si="3"/>
        <v>7.560177181230415</v>
      </c>
      <c r="M22" s="9"/>
      <c r="N22" s="9"/>
      <c r="O22" s="9"/>
    </row>
    <row r="23" spans="1:15" ht="12.75">
      <c r="A23" s="4">
        <v>850</v>
      </c>
      <c r="B23" s="12">
        <v>13.736516073652785</v>
      </c>
      <c r="C23" s="10">
        <f t="shared" si="0"/>
        <v>827.7876996034962</v>
      </c>
      <c r="D23" s="11">
        <f t="shared" si="1"/>
        <v>-22.212300396503792</v>
      </c>
      <c r="E23" s="6">
        <f t="shared" si="2"/>
        <v>850.509993123559</v>
      </c>
      <c r="F23" s="11">
        <f t="shared" si="3"/>
        <v>0.5099931235589565</v>
      </c>
      <c r="M23" s="9"/>
      <c r="N23" s="9"/>
      <c r="O23" s="9"/>
    </row>
    <row r="24" spans="1:15" ht="12.75">
      <c r="A24" s="4">
        <v>900</v>
      </c>
      <c r="B24" s="12">
        <v>15.020716002808644</v>
      </c>
      <c r="C24" s="10">
        <f t="shared" si="0"/>
        <v>897.0915274046758</v>
      </c>
      <c r="D24" s="11">
        <f t="shared" si="1"/>
        <v>-2.908472595324156</v>
      </c>
      <c r="E24" s="6">
        <f t="shared" si="2"/>
        <v>911.199493865823</v>
      </c>
      <c r="F24" s="11">
        <f t="shared" si="3"/>
        <v>11.199493865823001</v>
      </c>
      <c r="M24" s="9"/>
      <c r="N24" s="9"/>
      <c r="O24" s="9"/>
    </row>
    <row r="25" spans="1:15" ht="12.75">
      <c r="A25" s="4">
        <v>950</v>
      </c>
      <c r="B25" s="12">
        <v>16.037800016889523</v>
      </c>
      <c r="C25" s="10">
        <f t="shared" si="0"/>
        <v>951.9800332913935</v>
      </c>
      <c r="D25" s="11">
        <f t="shared" si="1"/>
        <v>1.9800332913935108</v>
      </c>
      <c r="E25" s="6">
        <f t="shared" si="2"/>
        <v>957.5203176532838</v>
      </c>
      <c r="F25" s="11">
        <f t="shared" si="3"/>
        <v>7.520317653283769</v>
      </c>
      <c r="M25" s="9"/>
      <c r="N25" s="9"/>
      <c r="O25" s="9"/>
    </row>
    <row r="26" spans="1:15" ht="12.75">
      <c r="A26" s="4">
        <v>1000</v>
      </c>
      <c r="B26" s="12">
        <v>17.656259714176365</v>
      </c>
      <c r="C26" s="10">
        <f t="shared" si="0"/>
        <v>1039.3227044887406</v>
      </c>
      <c r="D26" s="11">
        <f t="shared" si="1"/>
        <v>39.322704488740555</v>
      </c>
      <c r="E26" s="6">
        <f t="shared" si="2"/>
        <v>1028.0490834742964</v>
      </c>
      <c r="F26" s="11">
        <f t="shared" si="3"/>
        <v>28.049083474296367</v>
      </c>
      <c r="M26" s="9"/>
      <c r="N26" s="9"/>
      <c r="O26" s="9"/>
    </row>
    <row r="27" spans="1:15" ht="12.75">
      <c r="A27" s="4">
        <v>1050</v>
      </c>
      <c r="B27" s="12">
        <v>18.752471786745826</v>
      </c>
      <c r="C27" s="10">
        <f t="shared" si="0"/>
        <v>1098.4814779679343</v>
      </c>
      <c r="D27" s="11">
        <f t="shared" si="1"/>
        <v>48.481477967934325</v>
      </c>
      <c r="E27" s="6">
        <f t="shared" si="2"/>
        <v>1073.6006960366103</v>
      </c>
      <c r="F27" s="11">
        <f t="shared" si="3"/>
        <v>23.600696036610316</v>
      </c>
      <c r="M27" s="9"/>
      <c r="N27" s="9"/>
      <c r="O27" s="9"/>
    </row>
    <row r="28" spans="1:15" ht="12.75">
      <c r="A28" s="4">
        <v>1100</v>
      </c>
      <c r="B28" s="12">
        <v>19.246441258572965</v>
      </c>
      <c r="C28" s="10">
        <f t="shared" si="0"/>
        <v>1125.1393015959504</v>
      </c>
      <c r="D28" s="11">
        <f t="shared" si="1"/>
        <v>25.13930159595043</v>
      </c>
      <c r="E28" s="6">
        <f t="shared" si="2"/>
        <v>1093.5412608291144</v>
      </c>
      <c r="F28" s="11">
        <f t="shared" si="3"/>
        <v>-6.458739170885565</v>
      </c>
      <c r="M28" s="9"/>
      <c r="N28" s="9"/>
      <c r="O28" s="9"/>
    </row>
    <row r="29" spans="1:15" ht="12.75">
      <c r="A29" s="4">
        <v>1150</v>
      </c>
      <c r="B29" s="12">
        <v>20.087177325609588</v>
      </c>
      <c r="C29" s="10">
        <f t="shared" si="0"/>
        <v>1170.5109188132535</v>
      </c>
      <c r="D29" s="11">
        <f t="shared" si="1"/>
        <v>20.51091881325351</v>
      </c>
      <c r="E29" s="6">
        <f t="shared" si="2"/>
        <v>1126.643439235322</v>
      </c>
      <c r="F29" s="11">
        <f t="shared" si="3"/>
        <v>-23.35656076467808</v>
      </c>
      <c r="M29" s="9"/>
      <c r="N29" s="9"/>
      <c r="O29" s="9"/>
    </row>
    <row r="30" spans="1:15" ht="13.5" thickBot="1">
      <c r="A30" s="5">
        <v>1200</v>
      </c>
      <c r="B30" s="13">
        <v>21.324648620990246</v>
      </c>
      <c r="C30" s="10">
        <f t="shared" si="0"/>
        <v>1237.2929638958578</v>
      </c>
      <c r="D30" s="11">
        <f t="shared" si="1"/>
        <v>37.29296389585784</v>
      </c>
      <c r="E30" s="6">
        <f t="shared" si="2"/>
        <v>1173.4487399662623</v>
      </c>
      <c r="F30" s="11">
        <f t="shared" si="3"/>
        <v>-26.551260033737663</v>
      </c>
      <c r="M30" s="9"/>
      <c r="N30" s="9"/>
      <c r="O30" s="9"/>
    </row>
    <row r="31" spans="13:15" ht="12.75">
      <c r="M31" s="9"/>
      <c r="N31" s="9"/>
      <c r="O31" s="9"/>
    </row>
    <row r="32" spans="1:7" ht="12.75">
      <c r="A32" s="32" t="s">
        <v>9</v>
      </c>
      <c r="B32" s="33"/>
      <c r="C32" s="32"/>
      <c r="D32" s="34">
        <f>STDEV(D6:D30)</f>
        <v>36.79348940923583</v>
      </c>
      <c r="E32" s="35"/>
      <c r="F32" s="36">
        <f>STDEV(F6:F30)</f>
        <v>22.6787016020726</v>
      </c>
      <c r="G32" s="8"/>
    </row>
    <row r="33" spans="1:7" ht="12.75">
      <c r="A33" s="8"/>
      <c r="B33" s="18"/>
      <c r="C33" s="8"/>
      <c r="D33" s="8"/>
      <c r="E33" s="19"/>
      <c r="F33" s="8"/>
      <c r="G33" s="8"/>
    </row>
    <row r="34" spans="4:7" ht="12.75">
      <c r="D34" s="8"/>
      <c r="E34" s="19"/>
      <c r="F34" s="8"/>
      <c r="G34" s="8"/>
    </row>
    <row r="35" spans="1:7" ht="12.75">
      <c r="A35" s="8"/>
      <c r="B35" s="18"/>
      <c r="C35" s="8"/>
      <c r="D35" s="8"/>
      <c r="E35" s="19"/>
      <c r="F35" s="8"/>
      <c r="G35" s="8"/>
    </row>
    <row r="36" spans="4:7" ht="12.75">
      <c r="D36" s="8"/>
      <c r="E36" s="19"/>
      <c r="F36" s="8"/>
      <c r="G36" s="8"/>
    </row>
    <row r="37" spans="1:11" ht="12.75">
      <c r="A37" s="8"/>
      <c r="B37" s="8"/>
      <c r="C37" s="18" t="s">
        <v>10</v>
      </c>
      <c r="D37" s="20">
        <f>1/D40</f>
        <v>53.96654074473826</v>
      </c>
      <c r="E37" s="8"/>
      <c r="F37" s="8"/>
      <c r="G37" s="8"/>
      <c r="K37" s="8"/>
    </row>
    <row r="38" spans="1:7" ht="12.75">
      <c r="A38" s="8"/>
      <c r="C38" s="18" t="s">
        <v>11</v>
      </c>
      <c r="D38" s="20">
        <v>53.44076</v>
      </c>
      <c r="E38" s="8"/>
      <c r="F38" s="8"/>
      <c r="G38" s="8"/>
    </row>
    <row r="39" spans="1:7" ht="12.75">
      <c r="A39" s="8"/>
      <c r="B39" s="8"/>
      <c r="C39" s="8"/>
      <c r="D39" s="8"/>
      <c r="E39" s="8"/>
      <c r="F39" s="8"/>
      <c r="G39" s="8"/>
    </row>
    <row r="40" spans="2:4" ht="12.75">
      <c r="B40" s="23" t="s">
        <v>12</v>
      </c>
      <c r="C40" s="8"/>
      <c r="D40" s="20">
        <v>0.01853</v>
      </c>
    </row>
    <row r="44" spans="11:12" ht="12.75">
      <c r="K44" s="21"/>
      <c r="L44" s="22"/>
    </row>
    <row r="45" spans="11:12" ht="12.75">
      <c r="K45" s="21"/>
      <c r="L45" s="22"/>
    </row>
    <row r="52" spans="1:3" ht="12.75">
      <c r="A52" s="37" t="s">
        <v>13</v>
      </c>
      <c r="B52" s="1"/>
      <c r="C52" s="1"/>
    </row>
  </sheetData>
  <sheetProtection/>
  <mergeCells count="2">
    <mergeCell ref="C4:D4"/>
    <mergeCell ref="E4:F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nous</dc:creator>
  <cp:keywords/>
  <dc:description/>
  <cp:lastModifiedBy>BREUIL Philippe</cp:lastModifiedBy>
  <dcterms:created xsi:type="dcterms:W3CDTF">2002-11-17T20:39:20Z</dcterms:created>
  <dcterms:modified xsi:type="dcterms:W3CDTF">2016-09-21T06:51:29Z</dcterms:modified>
  <cp:category/>
  <cp:version/>
  <cp:contentType/>
  <cp:contentStatus/>
</cp:coreProperties>
</file>