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tilisateurs\pbreuil\Documents\capmes\corrig\"/>
    </mc:Choice>
  </mc:AlternateContent>
  <bookViews>
    <workbookView xWindow="720" yWindow="330" windowWidth="15480" windowHeight="9660" activeTab="1"/>
  </bookViews>
  <sheets>
    <sheet name="ordre 1" sheetId="1" r:id="rId1"/>
    <sheet name="ordre 2" sheetId="2" r:id="rId2"/>
  </sheets>
  <definedNames>
    <definedName name="solver_adj" localSheetId="0" hidden="1">'ordre 1'!$G$3:$G$6</definedName>
    <definedName name="solver_adj" localSheetId="1" hidden="1">'ordre 2'!$G$3:$G$6</definedName>
    <definedName name="solver_cvg" localSheetId="0" hidden="1">0.001</definedName>
    <definedName name="solver_cvg" localSheetId="1" hidden="1">0.001</definedName>
    <definedName name="solver_drv" localSheetId="0" hidden="1">0</definedName>
    <definedName name="solver_drv" localSheetId="1" hidden="1">2</definedName>
    <definedName name="solver_est" localSheetId="0" hidden="1">0</definedName>
    <definedName name="solver_est" localSheetId="1" hidden="1">2</definedName>
    <definedName name="solver_itr" localSheetId="0" hidden="1">100</definedName>
    <definedName name="solver_itr" localSheetId="1" hidden="1">100</definedName>
    <definedName name="solver_lhs1" localSheetId="0" hidden="1">'ordre 1'!$G$5</definedName>
    <definedName name="solver_lhs1" localSheetId="1" hidden="1">'ordre 2'!$G$6</definedName>
    <definedName name="solver_lhs2" localSheetId="0" hidden="1">'ordre 1'!$G$5</definedName>
    <definedName name="solver_lhs2" localSheetId="1" hidden="1">'ordre 2'!$G$4</definedName>
    <definedName name="solver_lhs3" localSheetId="0" hidden="1">'ordre 1'!$G$4</definedName>
    <definedName name="solver_lhs3" localSheetId="1" hidden="1">'ordre 2'!$G$3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'ordre 1'!$J$8</definedName>
    <definedName name="solver_opt" localSheetId="1" hidden="1">'ordre 2'!$F$9</definedName>
    <definedName name="solver_pre" localSheetId="0" hidden="1">0.000001</definedName>
    <definedName name="solver_pre" localSheetId="1" hidden="1">0.000001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3</definedName>
    <definedName name="solver_rhs1" localSheetId="0" hidden="1">0</definedName>
    <definedName name="solver_rhs1" localSheetId="1" hidden="1">0</definedName>
    <definedName name="solver_rhs2" localSheetId="0" hidden="1">0</definedName>
    <definedName name="solver_rhs2" localSheetId="1" hidden="1">0</definedName>
    <definedName name="solver_rhs3" localSheetId="0" hidden="1">10</definedName>
    <definedName name="solver_rhs3" localSheetId="1" hidden="1">10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calcId="162913"/>
</workbook>
</file>

<file path=xl/calcChain.xml><?xml version="1.0" encoding="utf-8"?>
<calcChain xmlns="http://schemas.openxmlformats.org/spreadsheetml/2006/main">
  <c r="C18" i="2" l="1"/>
  <c r="C19" i="2"/>
  <c r="D19" i="2" s="1"/>
  <c r="C20" i="2"/>
  <c r="D20" i="2" s="1"/>
  <c r="C21" i="2"/>
  <c r="D21" i="2" s="1"/>
  <c r="C22" i="2"/>
  <c r="C23" i="2"/>
  <c r="D23" i="2" s="1"/>
  <c r="C24" i="2"/>
  <c r="C25" i="2"/>
  <c r="D25" i="2" s="1"/>
  <c r="C26" i="2"/>
  <c r="C27" i="2"/>
  <c r="D27" i="2" s="1"/>
  <c r="C28" i="2"/>
  <c r="C29" i="2"/>
  <c r="C30" i="2"/>
  <c r="C31" i="2"/>
  <c r="D31" i="2" s="1"/>
  <c r="C32" i="2"/>
  <c r="D32" i="2" s="1"/>
  <c r="C33" i="2"/>
  <c r="D33" i="2" s="1"/>
  <c r="C34" i="2"/>
  <c r="C35" i="2"/>
  <c r="D35" i="2" s="1"/>
  <c r="C36" i="2"/>
  <c r="D36" i="2" s="1"/>
  <c r="C37" i="2"/>
  <c r="D37" i="2" s="1"/>
  <c r="C38" i="2"/>
  <c r="C39" i="2"/>
  <c r="D39" i="2" s="1"/>
  <c r="C40" i="2"/>
  <c r="C41" i="2"/>
  <c r="D41" i="2" s="1"/>
  <c r="C42" i="2"/>
  <c r="C43" i="2"/>
  <c r="D43" i="2" s="1"/>
  <c r="C44" i="2"/>
  <c r="C45" i="2"/>
  <c r="C46" i="2"/>
  <c r="C47" i="2"/>
  <c r="D47" i="2" s="1"/>
  <c r="C48" i="2"/>
  <c r="D48" i="2" s="1"/>
  <c r="C49" i="2"/>
  <c r="D49" i="2" s="1"/>
  <c r="C50" i="2"/>
  <c r="C51" i="2"/>
  <c r="D51" i="2" s="1"/>
  <c r="C52" i="2"/>
  <c r="D52" i="2" s="1"/>
  <c r="C53" i="2"/>
  <c r="D53" i="2" s="1"/>
  <c r="C54" i="2"/>
  <c r="C55" i="2"/>
  <c r="D55" i="2" s="1"/>
  <c r="C56" i="2"/>
  <c r="C57" i="2"/>
  <c r="D57" i="2" s="1"/>
  <c r="C58" i="2"/>
  <c r="C59" i="2"/>
  <c r="D59" i="2" s="1"/>
  <c r="C60" i="2"/>
  <c r="C61" i="2"/>
  <c r="C62" i="2"/>
  <c r="C63" i="2"/>
  <c r="D63" i="2" s="1"/>
  <c r="C64" i="2"/>
  <c r="D64" i="2" s="1"/>
  <c r="C65" i="2"/>
  <c r="D65" i="2" s="1"/>
  <c r="C66" i="2"/>
  <c r="C67" i="2"/>
  <c r="D67" i="2" s="1"/>
  <c r="C68" i="2"/>
  <c r="D68" i="2" s="1"/>
  <c r="C69" i="2"/>
  <c r="D69" i="2" s="1"/>
  <c r="C70" i="2"/>
  <c r="C71" i="2"/>
  <c r="D71" i="2" s="1"/>
  <c r="C72" i="2"/>
  <c r="C73" i="2"/>
  <c r="D73" i="2" s="1"/>
  <c r="C74" i="2"/>
  <c r="C75" i="2"/>
  <c r="D75" i="2" s="1"/>
  <c r="C76" i="2"/>
  <c r="C77" i="2"/>
  <c r="C78" i="2"/>
  <c r="C79" i="2"/>
  <c r="D79" i="2" s="1"/>
  <c r="C80" i="2"/>
  <c r="D80" i="2" s="1"/>
  <c r="C81" i="2"/>
  <c r="D81" i="2" s="1"/>
  <c r="C82" i="2"/>
  <c r="C83" i="2"/>
  <c r="D83" i="2" s="1"/>
  <c r="C84" i="2"/>
  <c r="D84" i="2" s="1"/>
  <c r="C85" i="2"/>
  <c r="D85" i="2" s="1"/>
  <c r="C86" i="2"/>
  <c r="C87" i="2"/>
  <c r="D87" i="2" s="1"/>
  <c r="C88" i="2"/>
  <c r="C89" i="2"/>
  <c r="D89" i="2" s="1"/>
  <c r="C90" i="2"/>
  <c r="C91" i="2"/>
  <c r="D91" i="2" s="1"/>
  <c r="C92" i="2"/>
  <c r="C93" i="2"/>
  <c r="C94" i="2"/>
  <c r="C95" i="2"/>
  <c r="D95" i="2" s="1"/>
  <c r="C96" i="2"/>
  <c r="D96" i="2" s="1"/>
  <c r="C97" i="2"/>
  <c r="D97" i="2" s="1"/>
  <c r="C98" i="2"/>
  <c r="C99" i="2"/>
  <c r="D99" i="2" s="1"/>
  <c r="C100" i="2"/>
  <c r="D100" i="2" s="1"/>
  <c r="C101" i="2"/>
  <c r="D101" i="2" s="1"/>
  <c r="C102" i="2"/>
  <c r="C103" i="2"/>
  <c r="D103" i="2" s="1"/>
  <c r="C104" i="2"/>
  <c r="C105" i="2"/>
  <c r="D105" i="2" s="1"/>
  <c r="C106" i="2"/>
  <c r="C107" i="2"/>
  <c r="D107" i="2" s="1"/>
  <c r="C108" i="2"/>
  <c r="C109" i="2"/>
  <c r="C110" i="2"/>
  <c r="C111" i="2"/>
  <c r="D111" i="2" s="1"/>
  <c r="C112" i="2"/>
  <c r="D112" i="2" s="1"/>
  <c r="C113" i="2"/>
  <c r="D113" i="2" s="1"/>
  <c r="C114" i="2"/>
  <c r="C115" i="2"/>
  <c r="D115" i="2" s="1"/>
  <c r="C116" i="2"/>
  <c r="D116" i="2" s="1"/>
  <c r="C117" i="2"/>
  <c r="D117" i="2" s="1"/>
  <c r="C118" i="2"/>
  <c r="C119" i="2"/>
  <c r="D119" i="2" s="1"/>
  <c r="C120" i="2"/>
  <c r="C121" i="2"/>
  <c r="D121" i="2" s="1"/>
  <c r="C122" i="2"/>
  <c r="C123" i="2"/>
  <c r="D123" i="2" s="1"/>
  <c r="C124" i="2"/>
  <c r="C125" i="2"/>
  <c r="C126" i="2"/>
  <c r="C127" i="2"/>
  <c r="D127" i="2" s="1"/>
  <c r="C128" i="2"/>
  <c r="D128" i="2" s="1"/>
  <c r="C129" i="2"/>
  <c r="D129" i="2" s="1"/>
  <c r="C130" i="2"/>
  <c r="C131" i="2"/>
  <c r="D131" i="2" s="1"/>
  <c r="C132" i="2"/>
  <c r="D132" i="2" s="1"/>
  <c r="C133" i="2"/>
  <c r="D133" i="2" s="1"/>
  <c r="C134" i="2"/>
  <c r="C135" i="2"/>
  <c r="D135" i="2" s="1"/>
  <c r="C136" i="2"/>
  <c r="C137" i="2"/>
  <c r="D137" i="2" s="1"/>
  <c r="C138" i="2"/>
  <c r="C139" i="2"/>
  <c r="D139" i="2" s="1"/>
  <c r="C140" i="2"/>
  <c r="C141" i="2"/>
  <c r="C142" i="2"/>
  <c r="C143" i="2"/>
  <c r="D143" i="2" s="1"/>
  <c r="C144" i="2"/>
  <c r="D144" i="2" s="1"/>
  <c r="C145" i="2"/>
  <c r="D145" i="2" s="1"/>
  <c r="C146" i="2"/>
  <c r="C147" i="2"/>
  <c r="D147" i="2" s="1"/>
  <c r="C148" i="2"/>
  <c r="D148" i="2" s="1"/>
  <c r="C149" i="2"/>
  <c r="D149" i="2" s="1"/>
  <c r="C150" i="2"/>
  <c r="C151" i="2"/>
  <c r="D151" i="2" s="1"/>
  <c r="C152" i="2"/>
  <c r="C153" i="2"/>
  <c r="D153" i="2" s="1"/>
  <c r="C154" i="2"/>
  <c r="C155" i="2"/>
  <c r="D155" i="2" s="1"/>
  <c r="C156" i="2"/>
  <c r="C157" i="2"/>
  <c r="C158" i="2"/>
  <c r="C159" i="2"/>
  <c r="D159" i="2" s="1"/>
  <c r="C160" i="2"/>
  <c r="D160" i="2" s="1"/>
  <c r="C161" i="2"/>
  <c r="D161" i="2" s="1"/>
  <c r="C162" i="2"/>
  <c r="C163" i="2"/>
  <c r="D163" i="2" s="1"/>
  <c r="C164" i="2"/>
  <c r="D164" i="2" s="1"/>
  <c r="C165" i="2"/>
  <c r="D165" i="2" s="1"/>
  <c r="C166" i="2"/>
  <c r="C167" i="2"/>
  <c r="D167" i="2" s="1"/>
  <c r="C168" i="2"/>
  <c r="C169" i="2"/>
  <c r="D169" i="2" s="1"/>
  <c r="C170" i="2"/>
  <c r="C171" i="2"/>
  <c r="D171" i="2" s="1"/>
  <c r="C172" i="2"/>
  <c r="C173" i="2"/>
  <c r="C174" i="2"/>
  <c r="C175" i="2"/>
  <c r="D175" i="2" s="1"/>
  <c r="C176" i="2"/>
  <c r="D176" i="2" s="1"/>
  <c r="C177" i="2"/>
  <c r="D177" i="2" s="1"/>
  <c r="C178" i="2"/>
  <c r="C179" i="2"/>
  <c r="D179" i="2" s="1"/>
  <c r="C180" i="2"/>
  <c r="D180" i="2" s="1"/>
  <c r="C181" i="2"/>
  <c r="D181" i="2" s="1"/>
  <c r="C182" i="2"/>
  <c r="C183" i="2"/>
  <c r="D183" i="2" s="1"/>
  <c r="C184" i="2"/>
  <c r="C185" i="2"/>
  <c r="D185" i="2" s="1"/>
  <c r="C186" i="2"/>
  <c r="C187" i="2"/>
  <c r="D187" i="2" s="1"/>
  <c r="C188" i="2"/>
  <c r="C189" i="2"/>
  <c r="C190" i="2"/>
  <c r="C191" i="2"/>
  <c r="D191" i="2" s="1"/>
  <c r="C192" i="2"/>
  <c r="D192" i="2" s="1"/>
  <c r="C193" i="2"/>
  <c r="D193" i="2" s="1"/>
  <c r="C194" i="2"/>
  <c r="C195" i="2"/>
  <c r="D195" i="2" s="1"/>
  <c r="C196" i="2"/>
  <c r="D196" i="2" s="1"/>
  <c r="C197" i="2"/>
  <c r="D197" i="2" s="1"/>
  <c r="C198" i="2"/>
  <c r="C199" i="2"/>
  <c r="D199" i="2" s="1"/>
  <c r="C200" i="2"/>
  <c r="C201" i="2"/>
  <c r="D201" i="2" s="1"/>
  <c r="C202" i="2"/>
  <c r="C203" i="2"/>
  <c r="D203" i="2" s="1"/>
  <c r="C204" i="2"/>
  <c r="C205" i="2"/>
  <c r="C206" i="2"/>
  <c r="C207" i="2"/>
  <c r="D207" i="2" s="1"/>
  <c r="C208" i="2"/>
  <c r="D208" i="2" s="1"/>
  <c r="C209" i="2"/>
  <c r="D209" i="2" s="1"/>
  <c r="C210" i="2"/>
  <c r="C211" i="2"/>
  <c r="D211" i="2" s="1"/>
  <c r="C212" i="2"/>
  <c r="D212" i="2" s="1"/>
  <c r="C213" i="2"/>
  <c r="D213" i="2" s="1"/>
  <c r="C214" i="2"/>
  <c r="C215" i="2"/>
  <c r="D215" i="2" s="1"/>
  <c r="C216" i="2"/>
  <c r="C217" i="2"/>
  <c r="D217" i="2" s="1"/>
  <c r="C218" i="2"/>
  <c r="C219" i="2"/>
  <c r="D219" i="2" s="1"/>
  <c r="C220" i="2"/>
  <c r="C221" i="2"/>
  <c r="C222" i="2"/>
  <c r="C223" i="2"/>
  <c r="D223" i="2" s="1"/>
  <c r="C224" i="2"/>
  <c r="D224" i="2" s="1"/>
  <c r="C225" i="2"/>
  <c r="D225" i="2" s="1"/>
  <c r="C226" i="2"/>
  <c r="C227" i="2"/>
  <c r="D227" i="2" s="1"/>
  <c r="C228" i="2"/>
  <c r="D228" i="2" s="1"/>
  <c r="C229" i="2"/>
  <c r="D229" i="2" s="1"/>
  <c r="C230" i="2"/>
  <c r="C231" i="2"/>
  <c r="D231" i="2" s="1"/>
  <c r="C232" i="2"/>
  <c r="C233" i="2"/>
  <c r="D233" i="2" s="1"/>
  <c r="C234" i="2"/>
  <c r="C235" i="2"/>
  <c r="D235" i="2" s="1"/>
  <c r="C236" i="2"/>
  <c r="C237" i="2"/>
  <c r="C238" i="2"/>
  <c r="C239" i="2"/>
  <c r="D239" i="2" s="1"/>
  <c r="C240" i="2"/>
  <c r="D240" i="2" s="1"/>
  <c r="C241" i="2"/>
  <c r="D241" i="2" s="1"/>
  <c r="C242" i="2"/>
  <c r="C243" i="2"/>
  <c r="D243" i="2" s="1"/>
  <c r="C244" i="2"/>
  <c r="D244" i="2" s="1"/>
  <c r="C245" i="2"/>
  <c r="D245" i="2" s="1"/>
  <c r="C246" i="2"/>
  <c r="C247" i="2"/>
  <c r="D247" i="2" s="1"/>
  <c r="C248" i="2"/>
  <c r="C249" i="2"/>
  <c r="D249" i="2" s="1"/>
  <c r="C250" i="2"/>
  <c r="C251" i="2"/>
  <c r="D251" i="2" s="1"/>
  <c r="C252" i="2"/>
  <c r="C253" i="2"/>
  <c r="C254" i="2"/>
  <c r="C255" i="2"/>
  <c r="D255" i="2" s="1"/>
  <c r="C256" i="2"/>
  <c r="D256" i="2" s="1"/>
  <c r="C257" i="2"/>
  <c r="D257" i="2" s="1"/>
  <c r="C258" i="2"/>
  <c r="C259" i="2"/>
  <c r="D259" i="2" s="1"/>
  <c r="C260" i="2"/>
  <c r="D260" i="2" s="1"/>
  <c r="C261" i="2"/>
  <c r="D261" i="2" s="1"/>
  <c r="C262" i="2"/>
  <c r="C263" i="2"/>
  <c r="D263" i="2" s="1"/>
  <c r="C264" i="2"/>
  <c r="C265" i="2"/>
  <c r="D265" i="2" s="1"/>
  <c r="C266" i="2"/>
  <c r="C267" i="2"/>
  <c r="D267" i="2" s="1"/>
  <c r="C268" i="2"/>
  <c r="C269" i="2"/>
  <c r="C270" i="2"/>
  <c r="C271" i="2"/>
  <c r="D271" i="2" s="1"/>
  <c r="C272" i="2"/>
  <c r="D272" i="2" s="1"/>
  <c r="C273" i="2"/>
  <c r="D273" i="2" s="1"/>
  <c r="C274" i="2"/>
  <c r="C275" i="2"/>
  <c r="D275" i="2" s="1"/>
  <c r="C276" i="2"/>
  <c r="D276" i="2" s="1"/>
  <c r="C277" i="2"/>
  <c r="D277" i="2" s="1"/>
  <c r="C278" i="2"/>
  <c r="C279" i="2"/>
  <c r="D279" i="2" s="1"/>
  <c r="C280" i="2"/>
  <c r="C281" i="2"/>
  <c r="D281" i="2" s="1"/>
  <c r="C282" i="2"/>
  <c r="C283" i="2"/>
  <c r="D283" i="2" s="1"/>
  <c r="C284" i="2"/>
  <c r="C285" i="2"/>
  <c r="C286" i="2"/>
  <c r="C287" i="2"/>
  <c r="D287" i="2" s="1"/>
  <c r="C288" i="2"/>
  <c r="D288" i="2" s="1"/>
  <c r="C289" i="2"/>
  <c r="D289" i="2" s="1"/>
  <c r="C290" i="2"/>
  <c r="C291" i="2"/>
  <c r="D291" i="2" s="1"/>
  <c r="C292" i="2"/>
  <c r="D292" i="2" s="1"/>
  <c r="C293" i="2"/>
  <c r="D293" i="2" s="1"/>
  <c r="C294" i="2"/>
  <c r="C295" i="2"/>
  <c r="D295" i="2" s="1"/>
  <c r="C296" i="2"/>
  <c r="C297" i="2"/>
  <c r="D297" i="2" s="1"/>
  <c r="C298" i="2"/>
  <c r="C299" i="2"/>
  <c r="D299" i="2" s="1"/>
  <c r="C300" i="2"/>
  <c r="C301" i="2"/>
  <c r="C302" i="2"/>
  <c r="C303" i="2"/>
  <c r="D303" i="2" s="1"/>
  <c r="C304" i="2"/>
  <c r="D304" i="2" s="1"/>
  <c r="C305" i="2"/>
  <c r="D305" i="2" s="1"/>
  <c r="C306" i="2"/>
  <c r="C307" i="2"/>
  <c r="D307" i="2" s="1"/>
  <c r="C308" i="2"/>
  <c r="D308" i="2" s="1"/>
  <c r="C309" i="2"/>
  <c r="D309" i="2" s="1"/>
  <c r="C310" i="2"/>
  <c r="C311" i="2"/>
  <c r="D311" i="2" s="1"/>
  <c r="C312" i="2"/>
  <c r="C313" i="2"/>
  <c r="D313" i="2" s="1"/>
  <c r="C314" i="2"/>
  <c r="C315" i="2"/>
  <c r="D315" i="2" s="1"/>
  <c r="C316" i="2"/>
  <c r="C317" i="2"/>
  <c r="C318" i="2"/>
  <c r="C319" i="2"/>
  <c r="D319" i="2" s="1"/>
  <c r="C320" i="2"/>
  <c r="D320" i="2" s="1"/>
  <c r="C321" i="2"/>
  <c r="D321" i="2" s="1"/>
  <c r="C322" i="2"/>
  <c r="C323" i="2"/>
  <c r="D323" i="2" s="1"/>
  <c r="C324" i="2"/>
  <c r="D324" i="2" s="1"/>
  <c r="C325" i="2"/>
  <c r="D325" i="2" s="1"/>
  <c r="C326" i="2"/>
  <c r="C327" i="2"/>
  <c r="D327" i="2" s="1"/>
  <c r="C328" i="2"/>
  <c r="C329" i="2"/>
  <c r="D329" i="2" s="1"/>
  <c r="C330" i="2"/>
  <c r="C331" i="2"/>
  <c r="D331" i="2" s="1"/>
  <c r="C332" i="2"/>
  <c r="C333" i="2"/>
  <c r="C334" i="2"/>
  <c r="C335" i="2"/>
  <c r="D335" i="2" s="1"/>
  <c r="C336" i="2"/>
  <c r="D336" i="2" s="1"/>
  <c r="C337" i="2"/>
  <c r="D337" i="2" s="1"/>
  <c r="C338" i="2"/>
  <c r="C339" i="2"/>
  <c r="D339" i="2" s="1"/>
  <c r="C340" i="2"/>
  <c r="D340" i="2" s="1"/>
  <c r="C341" i="2"/>
  <c r="D341" i="2" s="1"/>
  <c r="C342" i="2"/>
  <c r="C343" i="2"/>
  <c r="D343" i="2" s="1"/>
  <c r="C344" i="2"/>
  <c r="C345" i="2"/>
  <c r="D345" i="2" s="1"/>
  <c r="C346" i="2"/>
  <c r="C347" i="2"/>
  <c r="D347" i="2" s="1"/>
  <c r="C348" i="2"/>
  <c r="C349" i="2"/>
  <c r="C350" i="2"/>
  <c r="C351" i="2"/>
  <c r="D351" i="2" s="1"/>
  <c r="C352" i="2"/>
  <c r="D352" i="2" s="1"/>
  <c r="C353" i="2"/>
  <c r="D353" i="2" s="1"/>
  <c r="C354" i="2"/>
  <c r="C355" i="2"/>
  <c r="D355" i="2" s="1"/>
  <c r="C356" i="2"/>
  <c r="D356" i="2" s="1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18" i="2"/>
  <c r="F9" i="2" s="1"/>
  <c r="D22" i="2"/>
  <c r="D24" i="2"/>
  <c r="D26" i="2"/>
  <c r="D28" i="2"/>
  <c r="D29" i="2"/>
  <c r="D30" i="2"/>
  <c r="D34" i="2"/>
  <c r="D38" i="2"/>
  <c r="D40" i="2"/>
  <c r="D42" i="2"/>
  <c r="D44" i="2"/>
  <c r="D45" i="2"/>
  <c r="D46" i="2"/>
  <c r="D50" i="2"/>
  <c r="D54" i="2"/>
  <c r="D56" i="2"/>
  <c r="D58" i="2"/>
  <c r="D60" i="2"/>
  <c r="D61" i="2"/>
  <c r="D62" i="2"/>
  <c r="D66" i="2"/>
  <c r="D70" i="2"/>
  <c r="D72" i="2"/>
  <c r="D74" i="2"/>
  <c r="D76" i="2"/>
  <c r="D77" i="2"/>
  <c r="D78" i="2"/>
  <c r="D82" i="2"/>
  <c r="D86" i="2"/>
  <c r="D88" i="2"/>
  <c r="D90" i="2"/>
  <c r="D92" i="2"/>
  <c r="D93" i="2"/>
  <c r="D94" i="2"/>
  <c r="D98" i="2"/>
  <c r="D102" i="2"/>
  <c r="D104" i="2"/>
  <c r="D106" i="2"/>
  <c r="D108" i="2"/>
  <c r="D109" i="2"/>
  <c r="D110" i="2"/>
  <c r="D114" i="2"/>
  <c r="D118" i="2"/>
  <c r="D120" i="2"/>
  <c r="D122" i="2"/>
  <c r="D124" i="2"/>
  <c r="D125" i="2"/>
  <c r="D126" i="2"/>
  <c r="D130" i="2"/>
  <c r="D134" i="2"/>
  <c r="D136" i="2"/>
  <c r="D138" i="2"/>
  <c r="D140" i="2"/>
  <c r="D141" i="2"/>
  <c r="D142" i="2"/>
  <c r="D146" i="2"/>
  <c r="D150" i="2"/>
  <c r="D152" i="2"/>
  <c r="D154" i="2"/>
  <c r="D156" i="2"/>
  <c r="D157" i="2"/>
  <c r="D158" i="2"/>
  <c r="D162" i="2"/>
  <c r="D166" i="2"/>
  <c r="D168" i="2"/>
  <c r="D170" i="2"/>
  <c r="D172" i="2"/>
  <c r="D173" i="2"/>
  <c r="D174" i="2"/>
  <c r="D178" i="2"/>
  <c r="D182" i="2"/>
  <c r="D184" i="2"/>
  <c r="D186" i="2"/>
  <c r="D188" i="2"/>
  <c r="D189" i="2"/>
  <c r="D190" i="2"/>
  <c r="D194" i="2"/>
  <c r="D198" i="2"/>
  <c r="D200" i="2"/>
  <c r="D202" i="2"/>
  <c r="D204" i="2"/>
  <c r="D205" i="2"/>
  <c r="D206" i="2"/>
  <c r="D210" i="2"/>
  <c r="D214" i="2"/>
  <c r="D216" i="2"/>
  <c r="D218" i="2"/>
  <c r="D220" i="2"/>
  <c r="D221" i="2"/>
  <c r="D222" i="2"/>
  <c r="D226" i="2"/>
  <c r="D230" i="2"/>
  <c r="D232" i="2"/>
  <c r="D234" i="2"/>
  <c r="D236" i="2"/>
  <c r="D237" i="2"/>
  <c r="D238" i="2"/>
  <c r="D242" i="2"/>
  <c r="D246" i="2"/>
  <c r="D248" i="2"/>
  <c r="D250" i="2"/>
  <c r="D252" i="2"/>
  <c r="D253" i="2"/>
  <c r="D254" i="2"/>
  <c r="D258" i="2"/>
  <c r="D262" i="2"/>
  <c r="D264" i="2"/>
  <c r="D266" i="2"/>
  <c r="D268" i="2"/>
  <c r="D269" i="2"/>
  <c r="D270" i="2"/>
  <c r="D274" i="2"/>
  <c r="D278" i="2"/>
  <c r="D280" i="2"/>
  <c r="D282" i="2"/>
  <c r="D284" i="2"/>
  <c r="D285" i="2"/>
  <c r="D286" i="2"/>
  <c r="D290" i="2"/>
  <c r="D294" i="2"/>
  <c r="D296" i="2"/>
  <c r="D298" i="2"/>
  <c r="D300" i="2"/>
  <c r="D301" i="2"/>
  <c r="D302" i="2"/>
  <c r="D306" i="2"/>
  <c r="D310" i="2"/>
  <c r="D312" i="2"/>
  <c r="D314" i="2"/>
  <c r="D316" i="2"/>
  <c r="D317" i="2"/>
  <c r="D318" i="2"/>
  <c r="D322" i="2"/>
  <c r="D326" i="2"/>
  <c r="D328" i="2"/>
  <c r="D330" i="2"/>
  <c r="D332" i="2"/>
  <c r="D333" i="2"/>
  <c r="D334" i="2"/>
  <c r="D338" i="2"/>
  <c r="D342" i="2"/>
  <c r="D344" i="2"/>
  <c r="D346" i="2"/>
  <c r="D348" i="2"/>
  <c r="D349" i="2"/>
  <c r="D350" i="2"/>
  <c r="D354" i="2"/>
  <c r="C17" i="2"/>
  <c r="D17" i="2"/>
  <c r="D16" i="1"/>
  <c r="D17" i="1"/>
  <c r="D18" i="1"/>
  <c r="E18" i="1"/>
  <c r="D19" i="1"/>
  <c r="D20" i="1"/>
  <c r="D21" i="1"/>
  <c r="D22" i="1"/>
  <c r="E22" i="1"/>
  <c r="D23" i="1"/>
  <c r="D24" i="1"/>
  <c r="D25" i="1"/>
  <c r="E25" i="1"/>
  <c r="D26" i="1"/>
  <c r="E26" i="1"/>
  <c r="D27" i="1"/>
  <c r="D28" i="1"/>
  <c r="D29" i="1"/>
  <c r="E29" i="1"/>
  <c r="D30" i="1"/>
  <c r="E30" i="1"/>
  <c r="D31" i="1"/>
  <c r="D32" i="1"/>
  <c r="D33" i="1"/>
  <c r="D34" i="1"/>
  <c r="E34" i="1"/>
  <c r="D35" i="1"/>
  <c r="D36" i="1"/>
  <c r="D37" i="1"/>
  <c r="D38" i="1"/>
  <c r="E38" i="1"/>
  <c r="D39" i="1"/>
  <c r="D40" i="1"/>
  <c r="D41" i="1"/>
  <c r="E41" i="1"/>
  <c r="D42" i="1"/>
  <c r="E42" i="1"/>
  <c r="D43" i="1"/>
  <c r="D44" i="1"/>
  <c r="D45" i="1"/>
  <c r="E45" i="1"/>
  <c r="D46" i="1"/>
  <c r="E46" i="1"/>
  <c r="D47" i="1"/>
  <c r="D48" i="1"/>
  <c r="D49" i="1"/>
  <c r="D50" i="1"/>
  <c r="E50" i="1"/>
  <c r="D51" i="1"/>
  <c r="D52" i="1"/>
  <c r="D53" i="1"/>
  <c r="D54" i="1"/>
  <c r="E54" i="1"/>
  <c r="D55" i="1"/>
  <c r="D56" i="1"/>
  <c r="D57" i="1"/>
  <c r="E57" i="1"/>
  <c r="D58" i="1"/>
  <c r="E58" i="1"/>
  <c r="D59" i="1"/>
  <c r="D60" i="1"/>
  <c r="D61" i="1"/>
  <c r="E61" i="1"/>
  <c r="D62" i="1"/>
  <c r="E62" i="1"/>
  <c r="D63" i="1"/>
  <c r="D64" i="1"/>
  <c r="D65" i="1"/>
  <c r="D66" i="1"/>
  <c r="E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E102" i="1"/>
  <c r="D103" i="1"/>
  <c r="D104" i="1"/>
  <c r="D105" i="1"/>
  <c r="D106" i="1"/>
  <c r="E106" i="1"/>
  <c r="D107" i="1"/>
  <c r="D108" i="1"/>
  <c r="D109" i="1"/>
  <c r="D110" i="1"/>
  <c r="E110" i="1"/>
  <c r="D111" i="1"/>
  <c r="D112" i="1"/>
  <c r="D113" i="1"/>
  <c r="D114" i="1"/>
  <c r="E114" i="1"/>
  <c r="D115" i="1"/>
  <c r="D116" i="1"/>
  <c r="D117" i="1"/>
  <c r="D118" i="1"/>
  <c r="E118" i="1"/>
  <c r="D119" i="1"/>
  <c r="D120" i="1"/>
  <c r="D121" i="1"/>
  <c r="D122" i="1"/>
  <c r="E122" i="1"/>
  <c r="D123" i="1"/>
  <c r="D124" i="1"/>
  <c r="D125" i="1"/>
  <c r="D126" i="1"/>
  <c r="E126" i="1"/>
  <c r="D127" i="1"/>
  <c r="D128" i="1"/>
  <c r="D129" i="1"/>
  <c r="D130" i="1"/>
  <c r="E130" i="1"/>
  <c r="D131" i="1"/>
  <c r="D132" i="1"/>
  <c r="D133" i="1"/>
  <c r="D134" i="1"/>
  <c r="E134" i="1"/>
  <c r="D135" i="1"/>
  <c r="D136" i="1"/>
  <c r="D137" i="1"/>
  <c r="D138" i="1"/>
  <c r="E138" i="1"/>
  <c r="D139" i="1"/>
  <c r="D140" i="1"/>
  <c r="D141" i="1"/>
  <c r="D142" i="1"/>
  <c r="E142" i="1"/>
  <c r="D143" i="1"/>
  <c r="D144" i="1"/>
  <c r="D145" i="1"/>
  <c r="D146" i="1"/>
  <c r="E146" i="1"/>
  <c r="D147" i="1"/>
  <c r="L6" i="1"/>
  <c r="E16" i="1"/>
  <c r="J8" i="1"/>
  <c r="E17" i="1"/>
  <c r="F8" i="1"/>
  <c r="E19" i="1"/>
  <c r="E20" i="1"/>
  <c r="E21" i="1"/>
  <c r="E23" i="1"/>
  <c r="E24" i="1"/>
  <c r="E27" i="1"/>
  <c r="E28" i="1"/>
  <c r="E31" i="1"/>
  <c r="E32" i="1"/>
  <c r="E33" i="1"/>
  <c r="E35" i="1"/>
  <c r="E36" i="1"/>
  <c r="E37" i="1"/>
  <c r="E39" i="1"/>
  <c r="E40" i="1"/>
  <c r="E43" i="1"/>
  <c r="E44" i="1"/>
  <c r="E47" i="1"/>
  <c r="E48" i="1"/>
  <c r="E49" i="1"/>
  <c r="E51" i="1"/>
  <c r="E52" i="1"/>
  <c r="E53" i="1"/>
  <c r="E55" i="1"/>
  <c r="E56" i="1"/>
  <c r="E59" i="1"/>
  <c r="E60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4" i="1"/>
  <c r="E105" i="1"/>
  <c r="E107" i="1"/>
  <c r="E108" i="1"/>
  <c r="E109" i="1"/>
  <c r="E111" i="1"/>
  <c r="E112" i="1"/>
  <c r="E113" i="1"/>
  <c r="E115" i="1"/>
  <c r="E116" i="1"/>
  <c r="E117" i="1"/>
  <c r="E119" i="1"/>
  <c r="E120" i="1"/>
  <c r="E121" i="1"/>
  <c r="E123" i="1"/>
  <c r="E124" i="1"/>
  <c r="E125" i="1"/>
  <c r="E127" i="1"/>
  <c r="E128" i="1"/>
  <c r="E129" i="1"/>
  <c r="E131" i="1"/>
  <c r="E132" i="1"/>
  <c r="E133" i="1"/>
  <c r="E135" i="1"/>
  <c r="E136" i="1"/>
  <c r="E137" i="1"/>
  <c r="E139" i="1"/>
  <c r="E140" i="1"/>
  <c r="E141" i="1"/>
  <c r="E143" i="1"/>
  <c r="E144" i="1"/>
  <c r="E145" i="1"/>
  <c r="E147" i="1"/>
</calcChain>
</file>

<file path=xl/sharedStrings.xml><?xml version="1.0" encoding="utf-8"?>
<sst xmlns="http://schemas.openxmlformats.org/spreadsheetml/2006/main" count="88" uniqueCount="67">
  <si>
    <t>signal modélisé</t>
  </si>
  <si>
    <t>erreur^2</t>
  </si>
  <si>
    <t>Paramètres d'ajustage</t>
  </si>
  <si>
    <t>Cellule à minimiser</t>
  </si>
  <si>
    <t>Attention, dans la formule, les paramètres (3) doivent être en coordonnées absolues (ex: $G$2)</t>
  </si>
  <si>
    <t>4: la recopier pour toutes les lignes (souris coin bas-droit glisser)</t>
  </si>
  <si>
    <t>2: Ajouter une colonne "signal modélisé" et saisir la formule du modèle, fonction du temps, de l'action et des paramètres</t>
  </si>
  <si>
    <t>5: créer colonne avec carrés des erreurs (signal mesuré - signal modélisé)^2</t>
  </si>
  <si>
    <t>6: créer cellule avec formule de calcul de la somme des carrés des erreurs</t>
  </si>
  <si>
    <t>Attention, ici l'échelon avait un retard de 5 s qu'il faut retrancher au retard calculé</t>
  </si>
  <si>
    <t>Modélisation de la réponse à un échelon par méthode des moindres carrés + solveur</t>
  </si>
  <si>
    <t>8: Cellule cible à définir: Cliquer sur le champ puis sur la cellule sommes des carrés des erreurs</t>
  </si>
  <si>
    <t>(contrairement aux méthodes "classiques")</t>
  </si>
  <si>
    <t>gain statique Gs</t>
  </si>
  <si>
    <t>temps t</t>
  </si>
  <si>
    <t>action A</t>
  </si>
  <si>
    <t>signal mesuré T</t>
  </si>
  <si>
    <t>Temp ambiante T0</t>
  </si>
  <si>
    <t>ici…  ou là</t>
  </si>
  <si>
    <t>somme erreurs^2 jusqu'à 500s</t>
  </si>
  <si>
    <t>somme erreurs^2 (1000 s)</t>
  </si>
  <si>
    <t>Retard échelon (te):</t>
  </si>
  <si>
    <t>Cte de temps tau</t>
  </si>
  <si>
    <t>retard vrai:</t>
  </si>
  <si>
    <t>Retard global tr</t>
  </si>
  <si>
    <t>Pb: La réponse d'un four à un échelon de puissance est de la forme</t>
  </si>
  <si>
    <t>suivante:</t>
  </si>
  <si>
    <t>Comment, à partir de la courbe expérimentale, évaluer les valeurs des</t>
  </si>
  <si>
    <t>paramètres tr, tau, Gs et T0?</t>
  </si>
  <si>
    <t>3: Donner aux 3 paramètres des valeurs approchées (très grossières mais pas stupides)</t>
  </si>
  <si>
    <t>7: Menu Outils Solvant</t>
  </si>
  <si>
    <t>9: Cocher Egal à Min (Méthodes des "moindres carrés")</t>
  </si>
  <si>
    <t>11: Cliquer sur "Résoudre"</t>
  </si>
  <si>
    <t>La méthode est valable (mais avec - de précision) même si l'on n'attend pas l'asymptote (0 à 50s par exemple)</t>
  </si>
  <si>
    <t>Grâce à une modélisation avec la méthode des moindres carrés</t>
  </si>
  <si>
    <t>et un algorithme d'optimisation, par exemple le solveur d'Excel.</t>
  </si>
  <si>
    <t>Cellules modifiables</t>
  </si>
  <si>
    <t>1: Créer des cellules de paramètres d'ajustage (ici 4)</t>
  </si>
  <si>
    <t>10: Cellules variables: Cliquer sur le champ puis sélectionner à la souris les 4 cellules paramètres</t>
  </si>
  <si>
    <t>gain statique K</t>
  </si>
  <si>
    <t>carré de l'erreur</t>
  </si>
  <si>
    <t>somme des carrés des erreurs</t>
  </si>
  <si>
    <r>
      <t>"=</t>
    </r>
    <r>
      <rPr>
        <sz val="12"/>
        <color indexed="53"/>
        <rFont val="Arial"/>
        <family val="2"/>
      </rPr>
      <t>$G$5</t>
    </r>
    <r>
      <rPr>
        <sz val="12"/>
        <color indexed="14"/>
        <rFont val="Arial"/>
      </rPr>
      <t>+SI(</t>
    </r>
    <r>
      <rPr>
        <sz val="12"/>
        <color indexed="57"/>
        <rFont val="Arial"/>
        <family val="2"/>
      </rPr>
      <t>A17</t>
    </r>
    <r>
      <rPr>
        <sz val="12"/>
        <color indexed="14"/>
        <rFont val="Arial"/>
      </rPr>
      <t>&gt;</t>
    </r>
    <r>
      <rPr>
        <sz val="12"/>
        <color indexed="53"/>
        <rFont val="Arial"/>
        <family val="2"/>
      </rPr>
      <t>$G$6</t>
    </r>
    <r>
      <rPr>
        <sz val="12"/>
        <color indexed="14"/>
        <rFont val="Arial"/>
      </rPr>
      <t>;</t>
    </r>
    <r>
      <rPr>
        <sz val="12"/>
        <color indexed="53"/>
        <rFont val="Arial"/>
        <family val="2"/>
      </rPr>
      <t>$G$4</t>
    </r>
    <r>
      <rPr>
        <sz val="12"/>
        <color indexed="14"/>
        <rFont val="Arial"/>
      </rPr>
      <t>*(1-EXP(-(</t>
    </r>
    <r>
      <rPr>
        <sz val="12"/>
        <color indexed="57"/>
        <rFont val="Arial"/>
        <family val="2"/>
      </rPr>
      <t>A17</t>
    </r>
    <r>
      <rPr>
        <sz val="12"/>
        <color indexed="14"/>
        <rFont val="Arial"/>
      </rPr>
      <t>-</t>
    </r>
    <r>
      <rPr>
        <sz val="12"/>
        <color indexed="53"/>
        <rFont val="Arial"/>
        <family val="2"/>
      </rPr>
      <t>$G$6</t>
    </r>
    <r>
      <rPr>
        <sz val="12"/>
        <color indexed="14"/>
        <rFont val="Arial"/>
      </rPr>
      <t>)/</t>
    </r>
    <r>
      <rPr>
        <sz val="12"/>
        <color indexed="53"/>
        <rFont val="Arial"/>
        <family val="2"/>
      </rPr>
      <t>$G$3</t>
    </r>
    <r>
      <rPr>
        <sz val="12"/>
        <color indexed="14"/>
        <rFont val="Arial"/>
      </rPr>
      <t>));0)</t>
    </r>
  </si>
  <si>
    <t>3: Donner aux 4 paramètres des valeurs approchées (très grossières mais pas stupides)</t>
  </si>
  <si>
    <t>Cellules à compléter (formules)</t>
  </si>
  <si>
    <t>7: Menu Outils Solveur*</t>
  </si>
  <si>
    <t>retard téta</t>
  </si>
  <si>
    <t>Remarque:</t>
  </si>
  <si>
    <t>Pour créer une "glissière", comme une des 4 à gauche:</t>
  </si>
  <si>
    <t xml:space="preserve">  # Menu Fichier / Options / Personnaliser le ruban</t>
  </si>
  <si>
    <t xml:space="preserve">  # Cocher "développeur" dans la colonne de gauche, OK</t>
  </si>
  <si>
    <t xml:space="preserve">  # cliquer sur "mode création"</t>
  </si>
  <si>
    <t xml:space="preserve">  #  Dans le menu Développeur:</t>
  </si>
  <si>
    <t xml:space="preserve">  # Insérer / Contrôle de formulaire / Barre de défilement</t>
  </si>
  <si>
    <t xml:space="preserve">  # Cliquer glisser pour la placer</t>
  </si>
  <si>
    <t xml:space="preserve">  #, Clic droit / "Format de contrôle"</t>
  </si>
  <si>
    <t xml:space="preserve">  # Identifier la cellule dont vous voulez changer la valeur avec la glissière</t>
  </si>
  <si>
    <t xml:space="preserve">  # Compléter les champs (notamment valeurs min et max)</t>
  </si>
  <si>
    <t xml:space="preserve">  # Cliquer dans "cellule liée" puis dans la cellule à modifier</t>
  </si>
  <si>
    <t xml:space="preserve">  # Désactiver le mode création, c'est fini!</t>
  </si>
  <si>
    <t xml:space="preserve">  # Si vous avez besoin d'un incrément &lt;1, il faut passer par une cellule intermédiaire</t>
  </si>
  <si>
    <t>* Si le solveur n'a jamais été utilisé, faire avant: Fichier / Options /  Compléments / "Compléments Excel, atteindre (en bas à D), cocher "compléments solveur", ouf!</t>
  </si>
  <si>
    <t xml:space="preserve">2: Saisir dans la colonne "signal modélisé"  la formule du modèle, fonction du temps, de l'action et des paramètres </t>
  </si>
  <si>
    <t>5: créer colonne avec carrés des erreurs (signal mesuré - signal modélisé)^2 et la recopier vers le bas</t>
  </si>
  <si>
    <t>4: Recopier la formule pour toutes les lignes (double clic sur petit carré en bas à droite cellule)</t>
  </si>
  <si>
    <t>9: Cocher Egal à Min (car Méthodes des "moindres carrés")</t>
  </si>
  <si>
    <t>1: Repérer les cellules de paramètres d'ajustage (ici 4, avec "glissières", le luxe!)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</si>
</sst>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12"/>
      <name val="Arial"/>
    </font>
    <font>
      <sz val="10"/>
      <color indexed="14"/>
      <name val="Arial"/>
    </font>
    <font>
      <sz val="12"/>
      <color indexed="14"/>
      <name val="Arial"/>
    </font>
    <font>
      <sz val="10"/>
      <color indexed="57"/>
      <name val="Arial"/>
    </font>
    <font>
      <sz val="12"/>
      <color indexed="57"/>
      <name val="Arial"/>
      <family val="2"/>
    </font>
    <font>
      <b/>
      <sz val="12"/>
      <name val="Arial"/>
      <family val="2"/>
    </font>
    <font>
      <sz val="10"/>
      <color indexed="53"/>
      <name val="Arial"/>
    </font>
    <font>
      <sz val="12"/>
      <color indexed="53"/>
      <name val="Arial"/>
      <family val="2"/>
    </font>
    <font>
      <i/>
      <sz val="10"/>
      <name val="Arial"/>
      <family val="2"/>
    </font>
    <font>
      <i/>
      <sz val="10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3" fillId="3" borderId="0" xfId="0" applyFont="1" applyFill="1"/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2" fontId="0" fillId="4" borderId="0" xfId="0" applyNumberFormat="1" applyFill="1"/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1" fillId="0" borderId="0" xfId="0" applyNumberFormat="1" applyFont="1" applyAlignment="1">
      <alignment horizontal="left"/>
    </xf>
    <xf numFmtId="0" fontId="3" fillId="5" borderId="0" xfId="0" applyFont="1" applyFill="1"/>
    <xf numFmtId="0" fontId="0" fillId="5" borderId="0" xfId="0" applyFill="1"/>
    <xf numFmtId="0" fontId="2" fillId="5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0" xfId="0" applyFont="1"/>
    <xf numFmtId="2" fontId="7" fillId="0" borderId="0" xfId="0" applyNumberFormat="1" applyFont="1"/>
    <xf numFmtId="0" fontId="8" fillId="0" borderId="0" xfId="0" applyFont="1"/>
    <xf numFmtId="2" fontId="10" fillId="3" borderId="0" xfId="0" applyNumberFormat="1" applyFont="1" applyFill="1"/>
    <xf numFmtId="0" fontId="11" fillId="0" borderId="0" xfId="0" applyFont="1" applyFill="1"/>
    <xf numFmtId="0" fontId="0" fillId="6" borderId="0" xfId="0" applyFill="1"/>
    <xf numFmtId="0" fontId="13" fillId="0" borderId="0" xfId="0" applyFont="1"/>
    <xf numFmtId="2" fontId="6" fillId="6" borderId="0" xfId="0" applyNumberFormat="1" applyFont="1" applyFill="1" applyAlignment="1">
      <alignment horizontal="center"/>
    </xf>
    <xf numFmtId="2" fontId="0" fillId="7" borderId="0" xfId="0" applyNumberFormat="1" applyFill="1"/>
    <xf numFmtId="2" fontId="0" fillId="7" borderId="0" xfId="0" applyNumberFormat="1" applyFill="1" applyAlignment="1">
      <alignment horizontal="center"/>
    </xf>
    <xf numFmtId="0" fontId="14" fillId="8" borderId="0" xfId="0" applyFont="1" applyFill="1"/>
    <xf numFmtId="0" fontId="0" fillId="8" borderId="0" xfId="0" applyFill="1"/>
    <xf numFmtId="0" fontId="15" fillId="8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2" fontId="0" fillId="1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437194390603"/>
          <c:y val="7.6045627376425853E-2"/>
          <c:w val="0.81338822953797452"/>
          <c:h val="0.749049429657794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'ordre 1'!$C$15</c:f>
              <c:strCache>
                <c:ptCount val="1"/>
                <c:pt idx="0">
                  <c:v>signal mesuré 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'ordre 1'!$A$16:$A$147</c:f>
              <c:numCache>
                <c:formatCode>0.00</c:formatCode>
                <c:ptCount val="132"/>
                <c:pt idx="0">
                  <c:v>0</c:v>
                </c:pt>
                <c:pt idx="1">
                  <c:v>1E-4</c:v>
                </c:pt>
                <c:pt idx="2">
                  <c:v>2.9999999999999997E-4</c:v>
                </c:pt>
                <c:pt idx="3">
                  <c:v>6.9999999999999999E-4</c:v>
                </c:pt>
                <c:pt idx="4">
                  <c:v>1.5E-3</c:v>
                </c:pt>
                <c:pt idx="5">
                  <c:v>3.0999999999999999E-3</c:v>
                </c:pt>
                <c:pt idx="6">
                  <c:v>6.3E-3</c:v>
                </c:pt>
                <c:pt idx="7">
                  <c:v>1.2699999999999999E-2</c:v>
                </c:pt>
                <c:pt idx="8">
                  <c:v>2.5499999999999998E-2</c:v>
                </c:pt>
                <c:pt idx="9">
                  <c:v>5.11E-2</c:v>
                </c:pt>
                <c:pt idx="10">
                  <c:v>0.1023</c:v>
                </c:pt>
                <c:pt idx="11">
                  <c:v>0.20469999999999999</c:v>
                </c:pt>
                <c:pt idx="12">
                  <c:v>0.40949999999999998</c:v>
                </c:pt>
                <c:pt idx="13">
                  <c:v>0.81910000000000005</c:v>
                </c:pt>
                <c:pt idx="14">
                  <c:v>1.6383000000000001</c:v>
                </c:pt>
                <c:pt idx="15">
                  <c:v>3.2766999999999999</c:v>
                </c:pt>
                <c:pt idx="16">
                  <c:v>6.5534999999999997</c:v>
                </c:pt>
                <c:pt idx="17">
                  <c:v>13.107100000000001</c:v>
                </c:pt>
                <c:pt idx="18">
                  <c:v>23.107099999999999</c:v>
                </c:pt>
                <c:pt idx="19">
                  <c:v>33.107100000000003</c:v>
                </c:pt>
                <c:pt idx="20">
                  <c:v>43.107100000000003</c:v>
                </c:pt>
                <c:pt idx="21">
                  <c:v>45.242885000000001</c:v>
                </c:pt>
                <c:pt idx="22">
                  <c:v>49.514454000000001</c:v>
                </c:pt>
                <c:pt idx="23">
                  <c:v>49.932175999999998</c:v>
                </c:pt>
                <c:pt idx="24">
                  <c:v>49.977476000000003</c:v>
                </c:pt>
                <c:pt idx="25">
                  <c:v>50.068078</c:v>
                </c:pt>
                <c:pt idx="26">
                  <c:v>50.113464</c:v>
                </c:pt>
                <c:pt idx="27">
                  <c:v>50.955564000000003</c:v>
                </c:pt>
                <c:pt idx="28">
                  <c:v>51.91375</c:v>
                </c:pt>
                <c:pt idx="29">
                  <c:v>53.082174999999999</c:v>
                </c:pt>
                <c:pt idx="30">
                  <c:v>54.489190999999998</c:v>
                </c:pt>
                <c:pt idx="31">
                  <c:v>56.177591</c:v>
                </c:pt>
                <c:pt idx="32">
                  <c:v>58.15607</c:v>
                </c:pt>
                <c:pt idx="33">
                  <c:v>60.448484000000001</c:v>
                </c:pt>
                <c:pt idx="34">
                  <c:v>63.090975999999998</c:v>
                </c:pt>
                <c:pt idx="35">
                  <c:v>66.139032</c:v>
                </c:pt>
                <c:pt idx="36">
                  <c:v>69.679473999999999</c:v>
                </c:pt>
                <c:pt idx="37">
                  <c:v>73.857310999999996</c:v>
                </c:pt>
                <c:pt idx="38">
                  <c:v>78.950576999999996</c:v>
                </c:pt>
                <c:pt idx="39">
                  <c:v>85.714453000000006</c:v>
                </c:pt>
                <c:pt idx="40">
                  <c:v>95.441142999999997</c:v>
                </c:pt>
                <c:pt idx="41">
                  <c:v>103.66612000000001</c:v>
                </c:pt>
                <c:pt idx="42">
                  <c:v>113.06666</c:v>
                </c:pt>
                <c:pt idx="43">
                  <c:v>123.06666</c:v>
                </c:pt>
                <c:pt idx="44">
                  <c:v>133.06666000000001</c:v>
                </c:pt>
                <c:pt idx="45">
                  <c:v>143.06666000000001</c:v>
                </c:pt>
                <c:pt idx="46">
                  <c:v>153.06666000000001</c:v>
                </c:pt>
                <c:pt idx="47">
                  <c:v>163.06666000000001</c:v>
                </c:pt>
                <c:pt idx="48">
                  <c:v>173.06666000000001</c:v>
                </c:pt>
                <c:pt idx="49">
                  <c:v>183.06666000000001</c:v>
                </c:pt>
                <c:pt idx="50">
                  <c:v>193.06666000000001</c:v>
                </c:pt>
                <c:pt idx="51">
                  <c:v>203.06666000000001</c:v>
                </c:pt>
                <c:pt idx="52">
                  <c:v>213.06666000000001</c:v>
                </c:pt>
                <c:pt idx="53">
                  <c:v>223.06666000000001</c:v>
                </c:pt>
                <c:pt idx="54">
                  <c:v>233.06666000000001</c:v>
                </c:pt>
                <c:pt idx="55">
                  <c:v>243.06666000000001</c:v>
                </c:pt>
                <c:pt idx="56">
                  <c:v>253.06666000000001</c:v>
                </c:pt>
                <c:pt idx="57">
                  <c:v>263.06666000000001</c:v>
                </c:pt>
                <c:pt idx="58">
                  <c:v>273.06666000000001</c:v>
                </c:pt>
                <c:pt idx="59">
                  <c:v>283.06666000000001</c:v>
                </c:pt>
                <c:pt idx="60">
                  <c:v>293.06666000000001</c:v>
                </c:pt>
                <c:pt idx="61">
                  <c:v>303.06666000000001</c:v>
                </c:pt>
                <c:pt idx="62">
                  <c:v>313.06666000000001</c:v>
                </c:pt>
                <c:pt idx="63">
                  <c:v>323.06666000000001</c:v>
                </c:pt>
                <c:pt idx="64">
                  <c:v>333.06666000000001</c:v>
                </c:pt>
                <c:pt idx="65">
                  <c:v>343.06666000000001</c:v>
                </c:pt>
                <c:pt idx="66">
                  <c:v>353.06666000000001</c:v>
                </c:pt>
                <c:pt idx="67">
                  <c:v>363.06666000000001</c:v>
                </c:pt>
                <c:pt idx="68">
                  <c:v>373.06666000000001</c:v>
                </c:pt>
                <c:pt idx="69">
                  <c:v>383.06666000000001</c:v>
                </c:pt>
                <c:pt idx="70">
                  <c:v>393.06666000000001</c:v>
                </c:pt>
                <c:pt idx="71">
                  <c:v>403.06666000000001</c:v>
                </c:pt>
                <c:pt idx="72">
                  <c:v>413.06666000000001</c:v>
                </c:pt>
                <c:pt idx="73">
                  <c:v>423.06666000000001</c:v>
                </c:pt>
                <c:pt idx="74">
                  <c:v>433.06666000000001</c:v>
                </c:pt>
                <c:pt idx="75">
                  <c:v>443.06666000000001</c:v>
                </c:pt>
                <c:pt idx="76">
                  <c:v>453.06666000000001</c:v>
                </c:pt>
                <c:pt idx="77">
                  <c:v>463.06666000000001</c:v>
                </c:pt>
                <c:pt idx="78">
                  <c:v>473.06666000000001</c:v>
                </c:pt>
                <c:pt idx="79">
                  <c:v>483.06666000000001</c:v>
                </c:pt>
                <c:pt idx="80">
                  <c:v>493.06666000000001</c:v>
                </c:pt>
                <c:pt idx="81">
                  <c:v>503.06666000000001</c:v>
                </c:pt>
                <c:pt idx="82">
                  <c:v>513.06665999999996</c:v>
                </c:pt>
                <c:pt idx="83">
                  <c:v>523.06665999999996</c:v>
                </c:pt>
                <c:pt idx="84">
                  <c:v>533.06665999999996</c:v>
                </c:pt>
                <c:pt idx="85">
                  <c:v>543.06665999999996</c:v>
                </c:pt>
                <c:pt idx="86">
                  <c:v>553.06665999999996</c:v>
                </c:pt>
                <c:pt idx="87">
                  <c:v>563.06665999999996</c:v>
                </c:pt>
                <c:pt idx="88">
                  <c:v>573.06665999999996</c:v>
                </c:pt>
                <c:pt idx="89">
                  <c:v>583.06665999999996</c:v>
                </c:pt>
                <c:pt idx="90">
                  <c:v>593.06665999999996</c:v>
                </c:pt>
                <c:pt idx="91">
                  <c:v>603.06665999999996</c:v>
                </c:pt>
                <c:pt idx="92">
                  <c:v>613.06665999999996</c:v>
                </c:pt>
                <c:pt idx="93">
                  <c:v>623.06665999999996</c:v>
                </c:pt>
                <c:pt idx="94">
                  <c:v>633.06665999999996</c:v>
                </c:pt>
                <c:pt idx="95">
                  <c:v>643.06665999999996</c:v>
                </c:pt>
                <c:pt idx="96">
                  <c:v>653.06665999999996</c:v>
                </c:pt>
                <c:pt idx="97">
                  <c:v>663.06665999999996</c:v>
                </c:pt>
                <c:pt idx="98">
                  <c:v>673.06665999999996</c:v>
                </c:pt>
                <c:pt idx="99">
                  <c:v>683.06665999999996</c:v>
                </c:pt>
                <c:pt idx="100">
                  <c:v>693.06665999999996</c:v>
                </c:pt>
                <c:pt idx="101">
                  <c:v>703.06665999999996</c:v>
                </c:pt>
                <c:pt idx="102">
                  <c:v>713.06665999999996</c:v>
                </c:pt>
                <c:pt idx="103">
                  <c:v>723.06665999999996</c:v>
                </c:pt>
                <c:pt idx="104">
                  <c:v>733.06665999999996</c:v>
                </c:pt>
                <c:pt idx="105">
                  <c:v>743.06665999999996</c:v>
                </c:pt>
                <c:pt idx="106">
                  <c:v>753.06665999999996</c:v>
                </c:pt>
                <c:pt idx="107">
                  <c:v>763.06665999999996</c:v>
                </c:pt>
                <c:pt idx="108">
                  <c:v>773.06665999999996</c:v>
                </c:pt>
                <c:pt idx="109">
                  <c:v>783.06665999999996</c:v>
                </c:pt>
                <c:pt idx="110">
                  <c:v>793.06665999999996</c:v>
                </c:pt>
                <c:pt idx="111">
                  <c:v>803.06665999999996</c:v>
                </c:pt>
                <c:pt idx="112">
                  <c:v>813.06665999999996</c:v>
                </c:pt>
                <c:pt idx="113">
                  <c:v>823.06665999999996</c:v>
                </c:pt>
                <c:pt idx="114">
                  <c:v>833.06665999999996</c:v>
                </c:pt>
                <c:pt idx="115">
                  <c:v>843.06665999999996</c:v>
                </c:pt>
                <c:pt idx="116">
                  <c:v>853.06665999999996</c:v>
                </c:pt>
                <c:pt idx="117">
                  <c:v>863.06665999999996</c:v>
                </c:pt>
                <c:pt idx="118">
                  <c:v>873.06665999999996</c:v>
                </c:pt>
                <c:pt idx="119">
                  <c:v>883.06665999999996</c:v>
                </c:pt>
                <c:pt idx="120">
                  <c:v>893.06665999999996</c:v>
                </c:pt>
                <c:pt idx="121">
                  <c:v>903.06665999999996</c:v>
                </c:pt>
                <c:pt idx="122">
                  <c:v>913.06665999999996</c:v>
                </c:pt>
                <c:pt idx="123">
                  <c:v>923.06665999999996</c:v>
                </c:pt>
                <c:pt idx="124">
                  <c:v>933.06665999999996</c:v>
                </c:pt>
                <c:pt idx="125">
                  <c:v>943.06665999999996</c:v>
                </c:pt>
                <c:pt idx="126">
                  <c:v>953.06665999999996</c:v>
                </c:pt>
                <c:pt idx="127">
                  <c:v>963.06665999999996</c:v>
                </c:pt>
                <c:pt idx="128">
                  <c:v>973.06665999999996</c:v>
                </c:pt>
                <c:pt idx="129">
                  <c:v>983.06665999999996</c:v>
                </c:pt>
                <c:pt idx="130">
                  <c:v>993.06665999999996</c:v>
                </c:pt>
                <c:pt idx="131">
                  <c:v>1000</c:v>
                </c:pt>
              </c:numCache>
            </c:numRef>
          </c:xVal>
          <c:yVal>
            <c:numRef>
              <c:f>'ordre 1'!$C$16:$C$147</c:f>
              <c:numCache>
                <c:formatCode>0.00</c:formatCode>
                <c:ptCount val="132"/>
                <c:pt idx="0">
                  <c:v>20.349486049999999</c:v>
                </c:pt>
                <c:pt idx="1">
                  <c:v>20.188051720000001</c:v>
                </c:pt>
                <c:pt idx="2">
                  <c:v>20.022524046000001</c:v>
                </c:pt>
                <c:pt idx="3">
                  <c:v>20.105482070000001</c:v>
                </c:pt>
                <c:pt idx="4">
                  <c:v>19.79104624</c:v>
                </c:pt>
                <c:pt idx="5">
                  <c:v>20.508842739999999</c:v>
                </c:pt>
                <c:pt idx="6">
                  <c:v>20.017717933</c:v>
                </c:pt>
                <c:pt idx="7">
                  <c:v>20.53912154</c:v>
                </c:pt>
                <c:pt idx="8">
                  <c:v>20.079220558999999</c:v>
                </c:pt>
                <c:pt idx="9">
                  <c:v>20.261501989999999</c:v>
                </c:pt>
                <c:pt idx="10">
                  <c:v>19.56614854</c:v>
                </c:pt>
                <c:pt idx="11">
                  <c:v>19.789650399999999</c:v>
                </c:pt>
                <c:pt idx="12">
                  <c:v>20.37379464</c:v>
                </c:pt>
                <c:pt idx="13">
                  <c:v>19.808306900000002</c:v>
                </c:pt>
                <c:pt idx="14">
                  <c:v>20.173205070000002</c:v>
                </c:pt>
                <c:pt idx="15">
                  <c:v>19.891991109999999</c:v>
                </c:pt>
                <c:pt idx="16">
                  <c:v>19.959327112</c:v>
                </c:pt>
                <c:pt idx="17">
                  <c:v>19.595198459999999</c:v>
                </c:pt>
                <c:pt idx="18">
                  <c:v>19.618865029999998</c:v>
                </c:pt>
                <c:pt idx="19">
                  <c:v>20.295371079999999</c:v>
                </c:pt>
                <c:pt idx="20">
                  <c:v>19.986535816</c:v>
                </c:pt>
                <c:pt idx="21">
                  <c:v>19.760316639999999</c:v>
                </c:pt>
                <c:pt idx="22">
                  <c:v>19.770448269999999</c:v>
                </c:pt>
                <c:pt idx="23">
                  <c:v>20.258520470000001</c:v>
                </c:pt>
                <c:pt idx="24">
                  <c:v>19.983132463</c:v>
                </c:pt>
                <c:pt idx="25">
                  <c:v>20.154045329999999</c:v>
                </c:pt>
                <c:pt idx="26">
                  <c:v>20.119011740000001</c:v>
                </c:pt>
                <c:pt idx="27">
                  <c:v>20.230160980000001</c:v>
                </c:pt>
                <c:pt idx="28">
                  <c:v>20.14430282</c:v>
                </c:pt>
                <c:pt idx="29">
                  <c:v>19.689364609999998</c:v>
                </c:pt>
                <c:pt idx="30">
                  <c:v>20.367202630000001</c:v>
                </c:pt>
                <c:pt idx="31">
                  <c:v>20.923942499999999</c:v>
                </c:pt>
                <c:pt idx="32">
                  <c:v>21.391921499999999</c:v>
                </c:pt>
                <c:pt idx="33">
                  <c:v>21.3972522</c:v>
                </c:pt>
                <c:pt idx="34">
                  <c:v>23.411624199999999</c:v>
                </c:pt>
                <c:pt idx="35">
                  <c:v>25.320233600000002</c:v>
                </c:pt>
                <c:pt idx="36">
                  <c:v>28.072800099999998</c:v>
                </c:pt>
                <c:pt idx="37">
                  <c:v>31.141291000000002</c:v>
                </c:pt>
                <c:pt idx="38">
                  <c:v>35.574100999999999</c:v>
                </c:pt>
                <c:pt idx="39">
                  <c:v>41.878928000000002</c:v>
                </c:pt>
                <c:pt idx="40">
                  <c:v>49.946725000000001</c:v>
                </c:pt>
                <c:pt idx="41">
                  <c:v>56.566014000000003</c:v>
                </c:pt>
                <c:pt idx="42">
                  <c:v>63.667726999999999</c:v>
                </c:pt>
                <c:pt idx="43">
                  <c:v>71.49427399999999</c:v>
                </c:pt>
                <c:pt idx="44">
                  <c:v>78.765537999999992</c:v>
                </c:pt>
                <c:pt idx="45">
                  <c:v>85.410673000000003</c:v>
                </c:pt>
                <c:pt idx="46">
                  <c:v>92.000782999999998</c:v>
                </c:pt>
                <c:pt idx="47">
                  <c:v>98.433755000000005</c:v>
                </c:pt>
                <c:pt idx="48">
                  <c:v>104.68266100000001</c:v>
                </c:pt>
                <c:pt idx="49">
                  <c:v>109.101512</c:v>
                </c:pt>
                <c:pt idx="50">
                  <c:v>114.852092</c:v>
                </c:pt>
                <c:pt idx="51">
                  <c:v>120.60560000000001</c:v>
                </c:pt>
                <c:pt idx="52">
                  <c:v>125.28364999999999</c:v>
                </c:pt>
                <c:pt idx="53">
                  <c:v>129.63317000000001</c:v>
                </c:pt>
                <c:pt idx="54">
                  <c:v>134.22073999999998</c:v>
                </c:pt>
                <c:pt idx="55">
                  <c:v>137.97237000000001</c:v>
                </c:pt>
                <c:pt idx="56">
                  <c:v>141.92616000000001</c:v>
                </c:pt>
                <c:pt idx="57">
                  <c:v>146.10226</c:v>
                </c:pt>
                <c:pt idx="58">
                  <c:v>150.05295999999998</c:v>
                </c:pt>
                <c:pt idx="59">
                  <c:v>153.23983999999999</c:v>
                </c:pt>
                <c:pt idx="60">
                  <c:v>156.11374000000001</c:v>
                </c:pt>
                <c:pt idx="61">
                  <c:v>159.6249</c:v>
                </c:pt>
                <c:pt idx="62">
                  <c:v>162.22801000000001</c:v>
                </c:pt>
                <c:pt idx="63">
                  <c:v>164.88485</c:v>
                </c:pt>
                <c:pt idx="64">
                  <c:v>167.6336</c:v>
                </c:pt>
                <c:pt idx="65">
                  <c:v>170.1183</c:v>
                </c:pt>
                <c:pt idx="66">
                  <c:v>172.65146000000001</c:v>
                </c:pt>
                <c:pt idx="67">
                  <c:v>175.17782</c:v>
                </c:pt>
                <c:pt idx="68">
                  <c:v>176.87358</c:v>
                </c:pt>
                <c:pt idx="69">
                  <c:v>179.37583000000001</c:v>
                </c:pt>
                <c:pt idx="70">
                  <c:v>181.58703</c:v>
                </c:pt>
                <c:pt idx="71">
                  <c:v>183.17295000000001</c:v>
                </c:pt>
                <c:pt idx="72">
                  <c:v>185.12844000000001</c:v>
                </c:pt>
                <c:pt idx="73">
                  <c:v>186.60446999999999</c:v>
                </c:pt>
                <c:pt idx="74">
                  <c:v>188.84578999999999</c:v>
                </c:pt>
                <c:pt idx="75">
                  <c:v>190.05892</c:v>
                </c:pt>
                <c:pt idx="76">
                  <c:v>190.70405</c:v>
                </c:pt>
                <c:pt idx="77">
                  <c:v>192.65421000000001</c:v>
                </c:pt>
                <c:pt idx="78">
                  <c:v>193.42907</c:v>
                </c:pt>
                <c:pt idx="79">
                  <c:v>195.54315</c:v>
                </c:pt>
                <c:pt idx="80">
                  <c:v>196.55502999999999</c:v>
                </c:pt>
                <c:pt idx="81">
                  <c:v>197.77208999999999</c:v>
                </c:pt>
                <c:pt idx="82">
                  <c:v>198.93064999999999</c:v>
                </c:pt>
                <c:pt idx="83">
                  <c:v>200.22942</c:v>
                </c:pt>
                <c:pt idx="84">
                  <c:v>200.59274000000002</c:v>
                </c:pt>
                <c:pt idx="85">
                  <c:v>201.58477999999999</c:v>
                </c:pt>
                <c:pt idx="86">
                  <c:v>202.70249999999999</c:v>
                </c:pt>
                <c:pt idx="87">
                  <c:v>203.65961999999999</c:v>
                </c:pt>
                <c:pt idx="88">
                  <c:v>203.83894999999998</c:v>
                </c:pt>
                <c:pt idx="89">
                  <c:v>204.77665999999999</c:v>
                </c:pt>
                <c:pt idx="90">
                  <c:v>205.68448000000001</c:v>
                </c:pt>
                <c:pt idx="91">
                  <c:v>205.62303</c:v>
                </c:pt>
                <c:pt idx="92">
                  <c:v>207.37710000000001</c:v>
                </c:pt>
                <c:pt idx="93">
                  <c:v>207.35113000000001</c:v>
                </c:pt>
                <c:pt idx="94">
                  <c:v>208.60400999999999</c:v>
                </c:pt>
                <c:pt idx="95">
                  <c:v>208.59192000000002</c:v>
                </c:pt>
                <c:pt idx="96">
                  <c:v>209.56052</c:v>
                </c:pt>
                <c:pt idx="97">
                  <c:v>210.13211999999999</c:v>
                </c:pt>
                <c:pt idx="98">
                  <c:v>210.32406</c:v>
                </c:pt>
                <c:pt idx="99">
                  <c:v>211.01265999999998</c:v>
                </c:pt>
                <c:pt idx="100">
                  <c:v>211.25005999999999</c:v>
                </c:pt>
                <c:pt idx="101">
                  <c:v>211.87736000000001</c:v>
                </c:pt>
                <c:pt idx="102">
                  <c:v>211.7842</c:v>
                </c:pt>
                <c:pt idx="103">
                  <c:v>212.27678</c:v>
                </c:pt>
                <c:pt idx="104">
                  <c:v>213.28178</c:v>
                </c:pt>
                <c:pt idx="105">
                  <c:v>213.02081000000001</c:v>
                </c:pt>
                <c:pt idx="106">
                  <c:v>213.60771</c:v>
                </c:pt>
                <c:pt idx="107">
                  <c:v>213.37421000000001</c:v>
                </c:pt>
                <c:pt idx="108">
                  <c:v>214.02829</c:v>
                </c:pt>
                <c:pt idx="109">
                  <c:v>214.20151000000001</c:v>
                </c:pt>
                <c:pt idx="110">
                  <c:v>214.62412</c:v>
                </c:pt>
                <c:pt idx="111">
                  <c:v>215.25296</c:v>
                </c:pt>
                <c:pt idx="112">
                  <c:v>215.49797000000001</c:v>
                </c:pt>
                <c:pt idx="113">
                  <c:v>215.78836999999999</c:v>
                </c:pt>
                <c:pt idx="114">
                  <c:v>215.70660000000001</c:v>
                </c:pt>
                <c:pt idx="115">
                  <c:v>216.01935</c:v>
                </c:pt>
                <c:pt idx="116">
                  <c:v>215.75335000000001</c:v>
                </c:pt>
                <c:pt idx="117">
                  <c:v>216.12548000000001</c:v>
                </c:pt>
                <c:pt idx="118">
                  <c:v>216.82329999999999</c:v>
                </c:pt>
                <c:pt idx="119">
                  <c:v>216.88446999999999</c:v>
                </c:pt>
                <c:pt idx="120">
                  <c:v>216.91076999999999</c:v>
                </c:pt>
                <c:pt idx="121">
                  <c:v>216.56127999999998</c:v>
                </c:pt>
                <c:pt idx="122">
                  <c:v>217.18161000000001</c:v>
                </c:pt>
                <c:pt idx="123">
                  <c:v>217.34275</c:v>
                </c:pt>
                <c:pt idx="124">
                  <c:v>217.23883000000001</c:v>
                </c:pt>
                <c:pt idx="125">
                  <c:v>217.57617999999999</c:v>
                </c:pt>
                <c:pt idx="126">
                  <c:v>218.38014999999999</c:v>
                </c:pt>
                <c:pt idx="127">
                  <c:v>217.58901</c:v>
                </c:pt>
                <c:pt idx="128">
                  <c:v>217.35346000000001</c:v>
                </c:pt>
                <c:pt idx="129">
                  <c:v>217.14084</c:v>
                </c:pt>
                <c:pt idx="130">
                  <c:v>217.81369000000001</c:v>
                </c:pt>
                <c:pt idx="131">
                  <c:v>217.90558000000001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8C-400E-AF1F-E107E46C597C}"/>
            </c:ext>
          </c:extLst>
        </c:ser>
        <c:ser>
          <c:idx val="1"/>
          <c:order val="1"/>
          <c:tx>
            <c:strRef>
              <c:f>'ordre 1'!$D$15</c:f>
              <c:strCache>
                <c:ptCount val="1"/>
                <c:pt idx="0">
                  <c:v>signal modélisé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'ordre 1'!$A$16:$A$147</c:f>
              <c:numCache>
                <c:formatCode>0.00</c:formatCode>
                <c:ptCount val="132"/>
                <c:pt idx="0">
                  <c:v>0</c:v>
                </c:pt>
                <c:pt idx="1">
                  <c:v>1E-4</c:v>
                </c:pt>
                <c:pt idx="2">
                  <c:v>2.9999999999999997E-4</c:v>
                </c:pt>
                <c:pt idx="3">
                  <c:v>6.9999999999999999E-4</c:v>
                </c:pt>
                <c:pt idx="4">
                  <c:v>1.5E-3</c:v>
                </c:pt>
                <c:pt idx="5">
                  <c:v>3.0999999999999999E-3</c:v>
                </c:pt>
                <c:pt idx="6">
                  <c:v>6.3E-3</c:v>
                </c:pt>
                <c:pt idx="7">
                  <c:v>1.2699999999999999E-2</c:v>
                </c:pt>
                <c:pt idx="8">
                  <c:v>2.5499999999999998E-2</c:v>
                </c:pt>
                <c:pt idx="9">
                  <c:v>5.11E-2</c:v>
                </c:pt>
                <c:pt idx="10">
                  <c:v>0.1023</c:v>
                </c:pt>
                <c:pt idx="11">
                  <c:v>0.20469999999999999</c:v>
                </c:pt>
                <c:pt idx="12">
                  <c:v>0.40949999999999998</c:v>
                </c:pt>
                <c:pt idx="13">
                  <c:v>0.81910000000000005</c:v>
                </c:pt>
                <c:pt idx="14">
                  <c:v>1.6383000000000001</c:v>
                </c:pt>
                <c:pt idx="15">
                  <c:v>3.2766999999999999</c:v>
                </c:pt>
                <c:pt idx="16">
                  <c:v>6.5534999999999997</c:v>
                </c:pt>
                <c:pt idx="17">
                  <c:v>13.107100000000001</c:v>
                </c:pt>
                <c:pt idx="18">
                  <c:v>23.107099999999999</c:v>
                </c:pt>
                <c:pt idx="19">
                  <c:v>33.107100000000003</c:v>
                </c:pt>
                <c:pt idx="20">
                  <c:v>43.107100000000003</c:v>
                </c:pt>
                <c:pt idx="21">
                  <c:v>45.242885000000001</c:v>
                </c:pt>
                <c:pt idx="22">
                  <c:v>49.514454000000001</c:v>
                </c:pt>
                <c:pt idx="23">
                  <c:v>49.932175999999998</c:v>
                </c:pt>
                <c:pt idx="24">
                  <c:v>49.977476000000003</c:v>
                </c:pt>
                <c:pt idx="25">
                  <c:v>50.068078</c:v>
                </c:pt>
                <c:pt idx="26">
                  <c:v>50.113464</c:v>
                </c:pt>
                <c:pt idx="27">
                  <c:v>50.955564000000003</c:v>
                </c:pt>
                <c:pt idx="28">
                  <c:v>51.91375</c:v>
                </c:pt>
                <c:pt idx="29">
                  <c:v>53.082174999999999</c:v>
                </c:pt>
                <c:pt idx="30">
                  <c:v>54.489190999999998</c:v>
                </c:pt>
                <c:pt idx="31">
                  <c:v>56.177591</c:v>
                </c:pt>
                <c:pt idx="32">
                  <c:v>58.15607</c:v>
                </c:pt>
                <c:pt idx="33">
                  <c:v>60.448484000000001</c:v>
                </c:pt>
                <c:pt idx="34">
                  <c:v>63.090975999999998</c:v>
                </c:pt>
                <c:pt idx="35">
                  <c:v>66.139032</c:v>
                </c:pt>
                <c:pt idx="36">
                  <c:v>69.679473999999999</c:v>
                </c:pt>
                <c:pt idx="37">
                  <c:v>73.857310999999996</c:v>
                </c:pt>
                <c:pt idx="38">
                  <c:v>78.950576999999996</c:v>
                </c:pt>
                <c:pt idx="39">
                  <c:v>85.714453000000006</c:v>
                </c:pt>
                <c:pt idx="40">
                  <c:v>95.441142999999997</c:v>
                </c:pt>
                <c:pt idx="41">
                  <c:v>103.66612000000001</c:v>
                </c:pt>
                <c:pt idx="42">
                  <c:v>113.06666</c:v>
                </c:pt>
                <c:pt idx="43">
                  <c:v>123.06666</c:v>
                </c:pt>
                <c:pt idx="44">
                  <c:v>133.06666000000001</c:v>
                </c:pt>
                <c:pt idx="45">
                  <c:v>143.06666000000001</c:v>
                </c:pt>
                <c:pt idx="46">
                  <c:v>153.06666000000001</c:v>
                </c:pt>
                <c:pt idx="47">
                  <c:v>163.06666000000001</c:v>
                </c:pt>
                <c:pt idx="48">
                  <c:v>173.06666000000001</c:v>
                </c:pt>
                <c:pt idx="49">
                  <c:v>183.06666000000001</c:v>
                </c:pt>
                <c:pt idx="50">
                  <c:v>193.06666000000001</c:v>
                </c:pt>
                <c:pt idx="51">
                  <c:v>203.06666000000001</c:v>
                </c:pt>
                <c:pt idx="52">
                  <c:v>213.06666000000001</c:v>
                </c:pt>
                <c:pt idx="53">
                  <c:v>223.06666000000001</c:v>
                </c:pt>
                <c:pt idx="54">
                  <c:v>233.06666000000001</c:v>
                </c:pt>
                <c:pt idx="55">
                  <c:v>243.06666000000001</c:v>
                </c:pt>
                <c:pt idx="56">
                  <c:v>253.06666000000001</c:v>
                </c:pt>
                <c:pt idx="57">
                  <c:v>263.06666000000001</c:v>
                </c:pt>
                <c:pt idx="58">
                  <c:v>273.06666000000001</c:v>
                </c:pt>
                <c:pt idx="59">
                  <c:v>283.06666000000001</c:v>
                </c:pt>
                <c:pt idx="60">
                  <c:v>293.06666000000001</c:v>
                </c:pt>
                <c:pt idx="61">
                  <c:v>303.06666000000001</c:v>
                </c:pt>
                <c:pt idx="62">
                  <c:v>313.06666000000001</c:v>
                </c:pt>
                <c:pt idx="63">
                  <c:v>323.06666000000001</c:v>
                </c:pt>
                <c:pt idx="64">
                  <c:v>333.06666000000001</c:v>
                </c:pt>
                <c:pt idx="65">
                  <c:v>343.06666000000001</c:v>
                </c:pt>
                <c:pt idx="66">
                  <c:v>353.06666000000001</c:v>
                </c:pt>
                <c:pt idx="67">
                  <c:v>363.06666000000001</c:v>
                </c:pt>
                <c:pt idx="68">
                  <c:v>373.06666000000001</c:v>
                </c:pt>
                <c:pt idx="69">
                  <c:v>383.06666000000001</c:v>
                </c:pt>
                <c:pt idx="70">
                  <c:v>393.06666000000001</c:v>
                </c:pt>
                <c:pt idx="71">
                  <c:v>403.06666000000001</c:v>
                </c:pt>
                <c:pt idx="72">
                  <c:v>413.06666000000001</c:v>
                </c:pt>
                <c:pt idx="73">
                  <c:v>423.06666000000001</c:v>
                </c:pt>
                <c:pt idx="74">
                  <c:v>433.06666000000001</c:v>
                </c:pt>
                <c:pt idx="75">
                  <c:v>443.06666000000001</c:v>
                </c:pt>
                <c:pt idx="76">
                  <c:v>453.06666000000001</c:v>
                </c:pt>
                <c:pt idx="77">
                  <c:v>463.06666000000001</c:v>
                </c:pt>
                <c:pt idx="78">
                  <c:v>473.06666000000001</c:v>
                </c:pt>
                <c:pt idx="79">
                  <c:v>483.06666000000001</c:v>
                </c:pt>
                <c:pt idx="80">
                  <c:v>493.06666000000001</c:v>
                </c:pt>
                <c:pt idx="81">
                  <c:v>503.06666000000001</c:v>
                </c:pt>
                <c:pt idx="82">
                  <c:v>513.06665999999996</c:v>
                </c:pt>
                <c:pt idx="83">
                  <c:v>523.06665999999996</c:v>
                </c:pt>
                <c:pt idx="84">
                  <c:v>533.06665999999996</c:v>
                </c:pt>
                <c:pt idx="85">
                  <c:v>543.06665999999996</c:v>
                </c:pt>
                <c:pt idx="86">
                  <c:v>553.06665999999996</c:v>
                </c:pt>
                <c:pt idx="87">
                  <c:v>563.06665999999996</c:v>
                </c:pt>
                <c:pt idx="88">
                  <c:v>573.06665999999996</c:v>
                </c:pt>
                <c:pt idx="89">
                  <c:v>583.06665999999996</c:v>
                </c:pt>
                <c:pt idx="90">
                  <c:v>593.06665999999996</c:v>
                </c:pt>
                <c:pt idx="91">
                  <c:v>603.06665999999996</c:v>
                </c:pt>
                <c:pt idx="92">
                  <c:v>613.06665999999996</c:v>
                </c:pt>
                <c:pt idx="93">
                  <c:v>623.06665999999996</c:v>
                </c:pt>
                <c:pt idx="94">
                  <c:v>633.06665999999996</c:v>
                </c:pt>
                <c:pt idx="95">
                  <c:v>643.06665999999996</c:v>
                </c:pt>
                <c:pt idx="96">
                  <c:v>653.06665999999996</c:v>
                </c:pt>
                <c:pt idx="97">
                  <c:v>663.06665999999996</c:v>
                </c:pt>
                <c:pt idx="98">
                  <c:v>673.06665999999996</c:v>
                </c:pt>
                <c:pt idx="99">
                  <c:v>683.06665999999996</c:v>
                </c:pt>
                <c:pt idx="100">
                  <c:v>693.06665999999996</c:v>
                </c:pt>
                <c:pt idx="101">
                  <c:v>703.06665999999996</c:v>
                </c:pt>
                <c:pt idx="102">
                  <c:v>713.06665999999996</c:v>
                </c:pt>
                <c:pt idx="103">
                  <c:v>723.06665999999996</c:v>
                </c:pt>
                <c:pt idx="104">
                  <c:v>733.06665999999996</c:v>
                </c:pt>
                <c:pt idx="105">
                  <c:v>743.06665999999996</c:v>
                </c:pt>
                <c:pt idx="106">
                  <c:v>753.06665999999996</c:v>
                </c:pt>
                <c:pt idx="107">
                  <c:v>763.06665999999996</c:v>
                </c:pt>
                <c:pt idx="108">
                  <c:v>773.06665999999996</c:v>
                </c:pt>
                <c:pt idx="109">
                  <c:v>783.06665999999996</c:v>
                </c:pt>
                <c:pt idx="110">
                  <c:v>793.06665999999996</c:v>
                </c:pt>
                <c:pt idx="111">
                  <c:v>803.06665999999996</c:v>
                </c:pt>
                <c:pt idx="112">
                  <c:v>813.06665999999996</c:v>
                </c:pt>
                <c:pt idx="113">
                  <c:v>823.06665999999996</c:v>
                </c:pt>
                <c:pt idx="114">
                  <c:v>833.06665999999996</c:v>
                </c:pt>
                <c:pt idx="115">
                  <c:v>843.06665999999996</c:v>
                </c:pt>
                <c:pt idx="116">
                  <c:v>853.06665999999996</c:v>
                </c:pt>
                <c:pt idx="117">
                  <c:v>863.06665999999996</c:v>
                </c:pt>
                <c:pt idx="118">
                  <c:v>873.06665999999996</c:v>
                </c:pt>
                <c:pt idx="119">
                  <c:v>883.06665999999996</c:v>
                </c:pt>
                <c:pt idx="120">
                  <c:v>893.06665999999996</c:v>
                </c:pt>
                <c:pt idx="121">
                  <c:v>903.06665999999996</c:v>
                </c:pt>
                <c:pt idx="122">
                  <c:v>913.06665999999996</c:v>
                </c:pt>
                <c:pt idx="123">
                  <c:v>923.06665999999996</c:v>
                </c:pt>
                <c:pt idx="124">
                  <c:v>933.06665999999996</c:v>
                </c:pt>
                <c:pt idx="125">
                  <c:v>943.06665999999996</c:v>
                </c:pt>
                <c:pt idx="126">
                  <c:v>953.06665999999996</c:v>
                </c:pt>
                <c:pt idx="127">
                  <c:v>963.06665999999996</c:v>
                </c:pt>
                <c:pt idx="128">
                  <c:v>973.06665999999996</c:v>
                </c:pt>
                <c:pt idx="129">
                  <c:v>983.06665999999996</c:v>
                </c:pt>
                <c:pt idx="130">
                  <c:v>993.06665999999996</c:v>
                </c:pt>
                <c:pt idx="131">
                  <c:v>1000</c:v>
                </c:pt>
              </c:numCache>
            </c:numRef>
          </c:xVal>
          <c:yVal>
            <c:numRef>
              <c:f>'ordre 1'!$D$16:$D$147</c:f>
              <c:numCache>
                <c:formatCode>0.00</c:formatCode>
                <c:ptCount val="132"/>
                <c:pt idx="0">
                  <c:v>20.150698613920561</c:v>
                </c:pt>
                <c:pt idx="1">
                  <c:v>20.150698613920561</c:v>
                </c:pt>
                <c:pt idx="2">
                  <c:v>20.150698613920561</c:v>
                </c:pt>
                <c:pt idx="3">
                  <c:v>20.150698613920561</c:v>
                </c:pt>
                <c:pt idx="4">
                  <c:v>20.150698613920561</c:v>
                </c:pt>
                <c:pt idx="5">
                  <c:v>20.150698613920561</c:v>
                </c:pt>
                <c:pt idx="6">
                  <c:v>20.150698613920561</c:v>
                </c:pt>
                <c:pt idx="7">
                  <c:v>20.150698613920561</c:v>
                </c:pt>
                <c:pt idx="8">
                  <c:v>20.150698613920561</c:v>
                </c:pt>
                <c:pt idx="9">
                  <c:v>20.150698613920561</c:v>
                </c:pt>
                <c:pt idx="10">
                  <c:v>20.150698613920561</c:v>
                </c:pt>
                <c:pt idx="11">
                  <c:v>20.150698613920561</c:v>
                </c:pt>
                <c:pt idx="12">
                  <c:v>20.150698613920561</c:v>
                </c:pt>
                <c:pt idx="13">
                  <c:v>20.150698613920561</c:v>
                </c:pt>
                <c:pt idx="14">
                  <c:v>20.150698613920561</c:v>
                </c:pt>
                <c:pt idx="15">
                  <c:v>20.150698613920561</c:v>
                </c:pt>
                <c:pt idx="16">
                  <c:v>20.150698613920561</c:v>
                </c:pt>
                <c:pt idx="17">
                  <c:v>20.150698613920561</c:v>
                </c:pt>
                <c:pt idx="18">
                  <c:v>20.150698613920561</c:v>
                </c:pt>
                <c:pt idx="19">
                  <c:v>20.150698613920561</c:v>
                </c:pt>
                <c:pt idx="20">
                  <c:v>20.150698613920561</c:v>
                </c:pt>
                <c:pt idx="21">
                  <c:v>20.150698613920561</c:v>
                </c:pt>
                <c:pt idx="22">
                  <c:v>20.150698613920561</c:v>
                </c:pt>
                <c:pt idx="23">
                  <c:v>20.150698613920561</c:v>
                </c:pt>
                <c:pt idx="24">
                  <c:v>20.150698613920561</c:v>
                </c:pt>
                <c:pt idx="25">
                  <c:v>20.150698613920561</c:v>
                </c:pt>
                <c:pt idx="26">
                  <c:v>20.150698613920561</c:v>
                </c:pt>
                <c:pt idx="27">
                  <c:v>20.150698613920561</c:v>
                </c:pt>
                <c:pt idx="28">
                  <c:v>20.150698613920561</c:v>
                </c:pt>
                <c:pt idx="29">
                  <c:v>20.150698613920561</c:v>
                </c:pt>
                <c:pt idx="30">
                  <c:v>20.150698613920561</c:v>
                </c:pt>
                <c:pt idx="31">
                  <c:v>20.150698613920561</c:v>
                </c:pt>
                <c:pt idx="32">
                  <c:v>20.150698613920561</c:v>
                </c:pt>
                <c:pt idx="33">
                  <c:v>20.150698613920561</c:v>
                </c:pt>
                <c:pt idx="34">
                  <c:v>21.425883871366011</c:v>
                </c:pt>
                <c:pt idx="35">
                  <c:v>24.366664939030137</c:v>
                </c:pt>
                <c:pt idx="36">
                  <c:v>27.72828848873575</c:v>
                </c:pt>
                <c:pt idx="37">
                  <c:v>31.621463701479946</c:v>
                </c:pt>
                <c:pt idx="38">
                  <c:v>36.262054619789708</c:v>
                </c:pt>
                <c:pt idx="39">
                  <c:v>42.249948792398079</c:v>
                </c:pt>
                <c:pt idx="40">
                  <c:v>50.523085014298488</c:v>
                </c:pt>
                <c:pt idx="41">
                  <c:v>57.220278944144582</c:v>
                </c:pt>
                <c:pt idx="42">
                  <c:v>64.554068543629285</c:v>
                </c:pt>
                <c:pt idx="43">
                  <c:v>71.99653578850338</c:v>
                </c:pt>
                <c:pt idx="44">
                  <c:v>79.086122910678995</c:v>
                </c:pt>
                <c:pt idx="45">
                  <c:v>85.83956150962419</c:v>
                </c:pt>
                <c:pt idx="46">
                  <c:v>92.272789866048868</c:v>
                </c:pt>
                <c:pt idx="47">
                  <c:v>98.400990556637822</c:v>
                </c:pt>
                <c:pt idx="48">
                  <c:v>104.23862628530429</c:v>
                </c:pt>
                <c:pt idx="49">
                  <c:v>109.79947401552582</c:v>
                </c:pt>
                <c:pt idx="50">
                  <c:v>115.09665748431581</c:v>
                </c:pt>
                <c:pt idx="51">
                  <c:v>120.14267817456476</c:v>
                </c:pt>
                <c:pt idx="52">
                  <c:v>124.94944481884659</c:v>
                </c:pt>
                <c:pt idx="53">
                  <c:v>129.52830150431933</c:v>
                </c:pt>
                <c:pt idx="54">
                  <c:v>133.89005444504915</c:v>
                </c:pt>
                <c:pt idx="55">
                  <c:v>138.04499748494061</c:v>
                </c:pt>
                <c:pt idx="56">
                  <c:v>142.00293639146059</c:v>
                </c:pt>
                <c:pt idx="57">
                  <c:v>145.77321199749002</c:v>
                </c:pt>
                <c:pt idx="58">
                  <c:v>149.36472224591856</c:v>
                </c:pt>
                <c:pt idx="59">
                  <c:v>152.78594318900801</c:v>
                </c:pt>
                <c:pt idx="60">
                  <c:v>156.04494899208362</c:v>
                </c:pt>
                <c:pt idx="61">
                  <c:v>159.14943098876199</c:v>
                </c:pt>
                <c:pt idx="62">
                  <c:v>162.10671583268734</c:v>
                </c:pt>
                <c:pt idx="63">
                  <c:v>164.92378278861358</c:v>
                </c:pt>
                <c:pt idx="64">
                  <c:v>167.60728020364039</c:v>
                </c:pt>
                <c:pt idx="65">
                  <c:v>170.16354119747524</c:v>
                </c:pt>
                <c:pt idx="66">
                  <c:v>172.59859860875153</c:v>
                </c:pt>
                <c:pt idx="67">
                  <c:v>174.91819923267536</c:v>
                </c:pt>
                <c:pt idx="68">
                  <c:v>177.12781738360331</c:v>
                </c:pt>
                <c:pt idx="69">
                  <c:v>179.23266781455874</c:v>
                </c:pt>
                <c:pt idx="70">
                  <c:v>181.23771802417633</c:v>
                </c:pt>
                <c:pt idx="71">
                  <c:v>183.14769998012125</c:v>
                </c:pt>
                <c:pt idx="72">
                  <c:v>184.96712128664845</c:v>
                </c:pt>
                <c:pt idx="73">
                  <c:v>186.70027582265951</c:v>
                </c:pt>
                <c:pt idx="74">
                  <c:v>188.35125387536198</c:v>
                </c:pt>
                <c:pt idx="75">
                  <c:v>189.9239517934476</c:v>
                </c:pt>
                <c:pt idx="76">
                  <c:v>191.42208118257076</c:v>
                </c:pt>
                <c:pt idx="77">
                  <c:v>192.84917766482877</c:v>
                </c:pt>
                <c:pt idx="78">
                  <c:v>194.20860922291681</c:v>
                </c:pt>
                <c:pt idx="79">
                  <c:v>195.50358414864968</c:v>
                </c:pt>
                <c:pt idx="80">
                  <c:v>196.73715861460914</c:v>
                </c:pt>
                <c:pt idx="81">
                  <c:v>197.91224388678603</c:v>
                </c:pt>
                <c:pt idx="82">
                  <c:v>199.03161319523969</c:v>
                </c:pt>
                <c:pt idx="83">
                  <c:v>200.0979082789886</c:v>
                </c:pt>
                <c:pt idx="84">
                  <c:v>201.11364562057943</c:v>
                </c:pt>
                <c:pt idx="85">
                  <c:v>202.0812223850476</c:v>
                </c:pt>
                <c:pt idx="86">
                  <c:v>203.00292207728532</c:v>
                </c:pt>
                <c:pt idx="87">
                  <c:v>203.88091993116936</c:v>
                </c:pt>
                <c:pt idx="88">
                  <c:v>204.71728804316626</c:v>
                </c:pt>
                <c:pt idx="89">
                  <c:v>205.51400026253077</c:v>
                </c:pt>
                <c:pt idx="90">
                  <c:v>206.27293684963865</c:v>
                </c:pt>
                <c:pt idx="91">
                  <c:v>206.995888913447</c:v>
                </c:pt>
                <c:pt idx="92">
                  <c:v>207.68456263855558</c:v>
                </c:pt>
                <c:pt idx="93">
                  <c:v>208.34058331184414</c:v>
                </c:pt>
                <c:pt idx="94">
                  <c:v>208.96549915818943</c:v>
                </c:pt>
                <c:pt idx="95">
                  <c:v>209.56078499431379</c:v>
                </c:pt>
                <c:pt idx="96">
                  <c:v>210.12784570938882</c:v>
                </c:pt>
                <c:pt idx="97">
                  <c:v>210.66801958060827</c:v>
                </c:pt>
                <c:pt idx="98">
                  <c:v>211.18258143155506</c:v>
                </c:pt>
                <c:pt idx="99">
                  <c:v>211.67274564081612</c:v>
                </c:pt>
                <c:pt idx="100">
                  <c:v>212.13966900794577</c:v>
                </c:pt>
                <c:pt idx="101">
                  <c:v>212.5844534835409</c:v>
                </c:pt>
                <c:pt idx="102">
                  <c:v>213.00814876987144</c:v>
                </c:pt>
                <c:pt idx="103">
                  <c:v>213.41175479820359</c:v>
                </c:pt>
                <c:pt idx="104">
                  <c:v>213.79622408866192</c:v>
                </c:pt>
                <c:pt idx="105">
                  <c:v>214.16246399820034</c:v>
                </c:pt>
                <c:pt idx="106">
                  <c:v>214.51133886198673</c:v>
                </c:pt>
                <c:pt idx="107">
                  <c:v>214.84367203325522</c:v>
                </c:pt>
                <c:pt idx="108">
                  <c:v>215.16024782643987</c:v>
                </c:pt>
                <c:pt idx="109">
                  <c:v>215.46181336817608</c:v>
                </c:pt>
                <c:pt idx="110">
                  <c:v>215.74908036053773</c:v>
                </c:pt>
                <c:pt idx="111">
                  <c:v>216.0227267606715</c:v>
                </c:pt>
                <c:pt idx="112">
                  <c:v>216.28339838079236</c:v>
                </c:pt>
                <c:pt idx="113">
                  <c:v>216.53171041231641</c:v>
                </c:pt>
                <c:pt idx="114">
                  <c:v>216.76824887772739</c:v>
                </c:pt>
                <c:pt idx="115">
                  <c:v>216.99357201360439</c:v>
                </c:pt>
                <c:pt idx="116">
                  <c:v>217.20821158807374</c:v>
                </c:pt>
                <c:pt idx="117">
                  <c:v>217.41267415579483</c:v>
                </c:pt>
                <c:pt idx="118">
                  <c:v>217.60744225344158</c:v>
                </c:pt>
                <c:pt idx="119">
                  <c:v>217.79297553850077</c:v>
                </c:pt>
                <c:pt idx="120">
                  <c:v>217.96971187407507</c:v>
                </c:pt>
                <c:pt idx="121">
                  <c:v>218.13806836225055</c:v>
                </c:pt>
                <c:pt idx="122">
                  <c:v>218.29844232846796</c:v>
                </c:pt>
                <c:pt idx="123">
                  <c:v>218.45121225922045</c:v>
                </c:pt>
                <c:pt idx="124">
                  <c:v>218.59673869529104</c:v>
                </c:pt>
                <c:pt idx="125">
                  <c:v>218.73536508263757</c:v>
                </c:pt>
                <c:pt idx="126">
                  <c:v>218.86741858293385</c:v>
                </c:pt>
                <c:pt idx="127">
                  <c:v>218.9932108456789</c:v>
                </c:pt>
                <c:pt idx="128">
                  <c:v>219.11303874369764</c:v>
                </c:pt>
                <c:pt idx="129">
                  <c:v>219.227185073768</c:v>
                </c:pt>
                <c:pt idx="130">
                  <c:v>219.33591922402815</c:v>
                </c:pt>
                <c:pt idx="131">
                  <c:v>219.40826697149529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8C-400E-AF1F-E107E46C5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42336"/>
        <c:axId val="1"/>
      </c:scatterChart>
      <c:valAx>
        <c:axId val="1395423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95423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979779910878281"/>
          <c:y val="0.24334600760456274"/>
          <c:w val="0.22515234277256924"/>
          <c:h val="0.14828897338403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4480097040994"/>
          <c:y val="5.4187257287245619E-2"/>
          <c:w val="0.85074764644817324"/>
          <c:h val="0.805419687860423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'ordre 2'!$B$16</c:f>
              <c:strCache>
                <c:ptCount val="1"/>
                <c:pt idx="0">
                  <c:v>signal mesuré 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'ordre 2'!$A$17:$A$500</c:f>
              <c:numCache>
                <c:formatCode>General</c:formatCode>
                <c:ptCount val="48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</c:numCache>
            </c:numRef>
          </c:xVal>
          <c:yVal>
            <c:numRef>
              <c:f>'ordre 2'!$B$17:$B$500</c:f>
              <c:numCache>
                <c:formatCode>General</c:formatCode>
                <c:ptCount val="484"/>
                <c:pt idx="0">
                  <c:v>21.472745859091305</c:v>
                </c:pt>
                <c:pt idx="1">
                  <c:v>26.4252958972626</c:v>
                </c:pt>
                <c:pt idx="2">
                  <c:v>23.082741825318681</c:v>
                </c:pt>
                <c:pt idx="3">
                  <c:v>23.412311786542308</c:v>
                </c:pt>
                <c:pt idx="4">
                  <c:v>22.756457516324247</c:v>
                </c:pt>
                <c:pt idx="5">
                  <c:v>25.474117810177052</c:v>
                </c:pt>
                <c:pt idx="6">
                  <c:v>23.335589102236785</c:v>
                </c:pt>
                <c:pt idx="7">
                  <c:v>22.407160961815837</c:v>
                </c:pt>
                <c:pt idx="8">
                  <c:v>17.798900524709264</c:v>
                </c:pt>
                <c:pt idx="9">
                  <c:v>22.483804734516511</c:v>
                </c:pt>
                <c:pt idx="10">
                  <c:v>17.002242448675229</c:v>
                </c:pt>
                <c:pt idx="11">
                  <c:v>21.948923476819449</c:v>
                </c:pt>
                <c:pt idx="12">
                  <c:v>23.554122856484788</c:v>
                </c:pt>
                <c:pt idx="13">
                  <c:v>26.346230453978237</c:v>
                </c:pt>
                <c:pt idx="14">
                  <c:v>22.594393355809416</c:v>
                </c:pt>
                <c:pt idx="15">
                  <c:v>18.426578919784625</c:v>
                </c:pt>
                <c:pt idx="16">
                  <c:v>20.497013251369083</c:v>
                </c:pt>
                <c:pt idx="17">
                  <c:v>20.109899963980975</c:v>
                </c:pt>
                <c:pt idx="18">
                  <c:v>20.007546471654358</c:v>
                </c:pt>
                <c:pt idx="19">
                  <c:v>18.419263949752423</c:v>
                </c:pt>
                <c:pt idx="20">
                  <c:v>21.804055591636093</c:v>
                </c:pt>
                <c:pt idx="21">
                  <c:v>24.359290288111985</c:v>
                </c:pt>
                <c:pt idx="22">
                  <c:v>22.499145165541165</c:v>
                </c:pt>
                <c:pt idx="23">
                  <c:v>17.665808347204639</c:v>
                </c:pt>
                <c:pt idx="24">
                  <c:v>23.235418350837623</c:v>
                </c:pt>
                <c:pt idx="25">
                  <c:v>25.207990147730328</c:v>
                </c:pt>
                <c:pt idx="26">
                  <c:v>31.476289052370518</c:v>
                </c:pt>
                <c:pt idx="27">
                  <c:v>35.493417099189394</c:v>
                </c:pt>
                <c:pt idx="28">
                  <c:v>39.014999946735784</c:v>
                </c:pt>
                <c:pt idx="29">
                  <c:v>44.566982618253739</c:v>
                </c:pt>
                <c:pt idx="30">
                  <c:v>46.357389514703968</c:v>
                </c:pt>
                <c:pt idx="31">
                  <c:v>50.702064667617599</c:v>
                </c:pt>
                <c:pt idx="32">
                  <c:v>50.716038810135231</c:v>
                </c:pt>
                <c:pt idx="33">
                  <c:v>56.684257951328782</c:v>
                </c:pt>
                <c:pt idx="34">
                  <c:v>60.925565993040877</c:v>
                </c:pt>
                <c:pt idx="35">
                  <c:v>65.781951385237235</c:v>
                </c:pt>
                <c:pt idx="36">
                  <c:v>70.183730050326588</c:v>
                </c:pt>
                <c:pt idx="37">
                  <c:v>69.142534700417016</c:v>
                </c:pt>
                <c:pt idx="38">
                  <c:v>75.254584126060323</c:v>
                </c:pt>
                <c:pt idx="39">
                  <c:v>80.346178691683889</c:v>
                </c:pt>
                <c:pt idx="40">
                  <c:v>83.554456831668091</c:v>
                </c:pt>
                <c:pt idx="41">
                  <c:v>90.427123670753474</c:v>
                </c:pt>
                <c:pt idx="42">
                  <c:v>89.92152381268113</c:v>
                </c:pt>
                <c:pt idx="43">
                  <c:v>94.775839059899383</c:v>
                </c:pt>
                <c:pt idx="44">
                  <c:v>99.91476575972284</c:v>
                </c:pt>
                <c:pt idx="45">
                  <c:v>101.82819918011276</c:v>
                </c:pt>
                <c:pt idx="46">
                  <c:v>105.9211963947519</c:v>
                </c:pt>
                <c:pt idx="47">
                  <c:v>107.29335490448929</c:v>
                </c:pt>
                <c:pt idx="48">
                  <c:v>113.82322217366885</c:v>
                </c:pt>
                <c:pt idx="49">
                  <c:v>119.14136835290368</c:v>
                </c:pt>
                <c:pt idx="50">
                  <c:v>120.25050989489152</c:v>
                </c:pt>
                <c:pt idx="51">
                  <c:v>122.61971722511173</c:v>
                </c:pt>
                <c:pt idx="52">
                  <c:v>124.41934038719651</c:v>
                </c:pt>
                <c:pt idx="53">
                  <c:v>130.59870349624188</c:v>
                </c:pt>
                <c:pt idx="54">
                  <c:v>132.41848933375451</c:v>
                </c:pt>
                <c:pt idx="55">
                  <c:v>135.63311006824532</c:v>
                </c:pt>
                <c:pt idx="56">
                  <c:v>141.12387532943623</c:v>
                </c:pt>
                <c:pt idx="57">
                  <c:v>145.97224654974571</c:v>
                </c:pt>
                <c:pt idx="58">
                  <c:v>147.61572282739999</c:v>
                </c:pt>
                <c:pt idx="59">
                  <c:v>150.51764675299441</c:v>
                </c:pt>
                <c:pt idx="60">
                  <c:v>151.96000106839455</c:v>
                </c:pt>
                <c:pt idx="61">
                  <c:v>156.29948024194118</c:v>
                </c:pt>
                <c:pt idx="62">
                  <c:v>161.86494139808391</c:v>
                </c:pt>
                <c:pt idx="63">
                  <c:v>164.86685562883176</c:v>
                </c:pt>
                <c:pt idx="64">
                  <c:v>170.18945685819983</c:v>
                </c:pt>
                <c:pt idx="65">
                  <c:v>169.72820636623098</c:v>
                </c:pt>
                <c:pt idx="66">
                  <c:v>176.14584363835965</c:v>
                </c:pt>
                <c:pt idx="67">
                  <c:v>177.75018212057171</c:v>
                </c:pt>
                <c:pt idx="68">
                  <c:v>180.1773116286827</c:v>
                </c:pt>
                <c:pt idx="69">
                  <c:v>180.90765815080033</c:v>
                </c:pt>
                <c:pt idx="70">
                  <c:v>184.80155493853843</c:v>
                </c:pt>
                <c:pt idx="71">
                  <c:v>190.59448613982704</c:v>
                </c:pt>
                <c:pt idx="72">
                  <c:v>192.01133820419284</c:v>
                </c:pt>
                <c:pt idx="73">
                  <c:v>198.54795987422062</c:v>
                </c:pt>
                <c:pt idx="74">
                  <c:v>200.81187676053125</c:v>
                </c:pt>
                <c:pt idx="75">
                  <c:v>201.91103302946036</c:v>
                </c:pt>
                <c:pt idx="76">
                  <c:v>205.95222094783139</c:v>
                </c:pt>
                <c:pt idx="77">
                  <c:v>210.58120452707388</c:v>
                </c:pt>
                <c:pt idx="78">
                  <c:v>212.54213176069555</c:v>
                </c:pt>
                <c:pt idx="79">
                  <c:v>213.67274296264168</c:v>
                </c:pt>
                <c:pt idx="80">
                  <c:v>218.37241763706328</c:v>
                </c:pt>
                <c:pt idx="81">
                  <c:v>222.09467502019461</c:v>
                </c:pt>
                <c:pt idx="82">
                  <c:v>224.20769457033069</c:v>
                </c:pt>
                <c:pt idx="83">
                  <c:v>228.44611976116261</c:v>
                </c:pt>
                <c:pt idx="84">
                  <c:v>227.55129851819856</c:v>
                </c:pt>
                <c:pt idx="85">
                  <c:v>233.01696349586589</c:v>
                </c:pt>
                <c:pt idx="86">
                  <c:v>233.95454524143472</c:v>
                </c:pt>
                <c:pt idx="87">
                  <c:v>236.83715103835107</c:v>
                </c:pt>
                <c:pt idx="88">
                  <c:v>241.21406806495037</c:v>
                </c:pt>
                <c:pt idx="89">
                  <c:v>242.71875838213589</c:v>
                </c:pt>
                <c:pt idx="90">
                  <c:v>250.63997519772326</c:v>
                </c:pt>
                <c:pt idx="91">
                  <c:v>248.6799185803637</c:v>
                </c:pt>
                <c:pt idx="92">
                  <c:v>250.18324467797567</c:v>
                </c:pt>
                <c:pt idx="93">
                  <c:v>258.3871987075724</c:v>
                </c:pt>
                <c:pt idx="94">
                  <c:v>259.1258208664338</c:v>
                </c:pt>
                <c:pt idx="95">
                  <c:v>262.72225294901438</c:v>
                </c:pt>
                <c:pt idx="96">
                  <c:v>263.40212348807029</c:v>
                </c:pt>
                <c:pt idx="97">
                  <c:v>263.70920368407474</c:v>
                </c:pt>
                <c:pt idx="98">
                  <c:v>268.87177315712552</c:v>
                </c:pt>
                <c:pt idx="99">
                  <c:v>272.28362543229611</c:v>
                </c:pt>
                <c:pt idx="100">
                  <c:v>273.21972226323396</c:v>
                </c:pt>
                <c:pt idx="101">
                  <c:v>277.22202539309524</c:v>
                </c:pt>
                <c:pt idx="102">
                  <c:v>280.45847727999382</c:v>
                </c:pt>
                <c:pt idx="103">
                  <c:v>283.51490769241053</c:v>
                </c:pt>
                <c:pt idx="104">
                  <c:v>284.02871507863904</c:v>
                </c:pt>
                <c:pt idx="105">
                  <c:v>286.04371863983704</c:v>
                </c:pt>
                <c:pt idx="106">
                  <c:v>288.92904370986696</c:v>
                </c:pt>
                <c:pt idx="107">
                  <c:v>290.30078205809167</c:v>
                </c:pt>
                <c:pt idx="108">
                  <c:v>297.67670448358524</c:v>
                </c:pt>
                <c:pt idx="109">
                  <c:v>297.75721066243574</c:v>
                </c:pt>
                <c:pt idx="110">
                  <c:v>302.50098479853227</c:v>
                </c:pt>
                <c:pt idx="111">
                  <c:v>304.51329465825091</c:v>
                </c:pt>
                <c:pt idx="112">
                  <c:v>308.57312769928762</c:v>
                </c:pt>
                <c:pt idx="113">
                  <c:v>310.59680545920287</c:v>
                </c:pt>
                <c:pt idx="114">
                  <c:v>315.69471274495237</c:v>
                </c:pt>
                <c:pt idx="115">
                  <c:v>316.18291362967085</c:v>
                </c:pt>
                <c:pt idx="116">
                  <c:v>317.72481990117967</c:v>
                </c:pt>
                <c:pt idx="117">
                  <c:v>319.57864868827568</c:v>
                </c:pt>
                <c:pt idx="118">
                  <c:v>323.27043274889763</c:v>
                </c:pt>
                <c:pt idx="119">
                  <c:v>326.98712193749236</c:v>
                </c:pt>
                <c:pt idx="120">
                  <c:v>325.68067873442976</c:v>
                </c:pt>
                <c:pt idx="121">
                  <c:v>331.39619913230626</c:v>
                </c:pt>
                <c:pt idx="122">
                  <c:v>331.10105486546684</c:v>
                </c:pt>
                <c:pt idx="123">
                  <c:v>333.59542314419184</c:v>
                </c:pt>
                <c:pt idx="124">
                  <c:v>335.80363293881931</c:v>
                </c:pt>
                <c:pt idx="125">
                  <c:v>343.98872363099264</c:v>
                </c:pt>
                <c:pt idx="126">
                  <c:v>342.00427976136012</c:v>
                </c:pt>
                <c:pt idx="127">
                  <c:v>345.92305022362638</c:v>
                </c:pt>
                <c:pt idx="128">
                  <c:v>345.81084494482008</c:v>
                </c:pt>
                <c:pt idx="129">
                  <c:v>351.59808833696786</c:v>
                </c:pt>
                <c:pt idx="130">
                  <c:v>352.78112127852125</c:v>
                </c:pt>
                <c:pt idx="131">
                  <c:v>353.67639377089597</c:v>
                </c:pt>
                <c:pt idx="132">
                  <c:v>352.92833316220543</c:v>
                </c:pt>
                <c:pt idx="133">
                  <c:v>361.8953251390999</c:v>
                </c:pt>
                <c:pt idx="134">
                  <c:v>356.40293165426073</c:v>
                </c:pt>
                <c:pt idx="135">
                  <c:v>361.29677679224625</c:v>
                </c:pt>
                <c:pt idx="136">
                  <c:v>365.82685806434495</c:v>
                </c:pt>
                <c:pt idx="137">
                  <c:v>368.54591057940274</c:v>
                </c:pt>
                <c:pt idx="138">
                  <c:v>373.07659181092703</c:v>
                </c:pt>
                <c:pt idx="139">
                  <c:v>373.12146303687661</c:v>
                </c:pt>
                <c:pt idx="140">
                  <c:v>373.30575125963077</c:v>
                </c:pt>
                <c:pt idx="141">
                  <c:v>374.89571655160381</c:v>
                </c:pt>
                <c:pt idx="142">
                  <c:v>378.30066174675147</c:v>
                </c:pt>
                <c:pt idx="143">
                  <c:v>377.30354072239874</c:v>
                </c:pt>
                <c:pt idx="144">
                  <c:v>383.7710104657088</c:v>
                </c:pt>
                <c:pt idx="145">
                  <c:v>387.52378685435707</c:v>
                </c:pt>
                <c:pt idx="146">
                  <c:v>385.98809119309135</c:v>
                </c:pt>
                <c:pt idx="147">
                  <c:v>386.77341701725129</c:v>
                </c:pt>
                <c:pt idx="148">
                  <c:v>389.78082464376189</c:v>
                </c:pt>
                <c:pt idx="149">
                  <c:v>395.09522181946966</c:v>
                </c:pt>
                <c:pt idx="150">
                  <c:v>396.45776333499265</c:v>
                </c:pt>
                <c:pt idx="151">
                  <c:v>400.28980933249198</c:v>
                </c:pt>
                <c:pt idx="152">
                  <c:v>400.68765953764256</c:v>
                </c:pt>
                <c:pt idx="153">
                  <c:v>401.87065120994436</c:v>
                </c:pt>
                <c:pt idx="154">
                  <c:v>402.32357073806395</c:v>
                </c:pt>
                <c:pt idx="155">
                  <c:v>406.58141923654767</c:v>
                </c:pt>
                <c:pt idx="156">
                  <c:v>407.67083788983763</c:v>
                </c:pt>
                <c:pt idx="157">
                  <c:v>414.33521361605312</c:v>
                </c:pt>
                <c:pt idx="158">
                  <c:v>408.95157796275919</c:v>
                </c:pt>
                <c:pt idx="159">
                  <c:v>417.81700154591721</c:v>
                </c:pt>
                <c:pt idx="160">
                  <c:v>416.54883032150605</c:v>
                </c:pt>
                <c:pt idx="161">
                  <c:v>414.71990435936135</c:v>
                </c:pt>
                <c:pt idx="162">
                  <c:v>415.49717706773833</c:v>
                </c:pt>
                <c:pt idx="163">
                  <c:v>424.79649063739777</c:v>
                </c:pt>
                <c:pt idx="164">
                  <c:v>428.10121022990239</c:v>
                </c:pt>
                <c:pt idx="165">
                  <c:v>425.67540714500007</c:v>
                </c:pt>
                <c:pt idx="166">
                  <c:v>433.89789266032375</c:v>
                </c:pt>
                <c:pt idx="167">
                  <c:v>431.38984398926203</c:v>
                </c:pt>
                <c:pt idx="168">
                  <c:v>430.73444776408007</c:v>
                </c:pt>
                <c:pt idx="169">
                  <c:v>434.09816778894083</c:v>
                </c:pt>
                <c:pt idx="170">
                  <c:v>432.70290007685753</c:v>
                </c:pt>
                <c:pt idx="171">
                  <c:v>441.96113997459372</c:v>
                </c:pt>
                <c:pt idx="172">
                  <c:v>440.70421459348097</c:v>
                </c:pt>
                <c:pt idx="173">
                  <c:v>444.1100165235755</c:v>
                </c:pt>
                <c:pt idx="174">
                  <c:v>441.27084736707661</c:v>
                </c:pt>
                <c:pt idx="175">
                  <c:v>444.74957355401995</c:v>
                </c:pt>
                <c:pt idx="176">
                  <c:v>449.68069606957096</c:v>
                </c:pt>
                <c:pt idx="177">
                  <c:v>448.65091169336733</c:v>
                </c:pt>
                <c:pt idx="178">
                  <c:v>454.8465833410865</c:v>
                </c:pt>
                <c:pt idx="179">
                  <c:v>453.14359028308075</c:v>
                </c:pt>
                <c:pt idx="180">
                  <c:v>451.74366129411294</c:v>
                </c:pt>
                <c:pt idx="181">
                  <c:v>460.06772107823247</c:v>
                </c:pt>
                <c:pt idx="182">
                  <c:v>457.1046696017608</c:v>
                </c:pt>
                <c:pt idx="183">
                  <c:v>458.03289523247071</c:v>
                </c:pt>
                <c:pt idx="184">
                  <c:v>460.05714937327491</c:v>
                </c:pt>
                <c:pt idx="185">
                  <c:v>466.07124149455188</c:v>
                </c:pt>
                <c:pt idx="186">
                  <c:v>465.52464503364905</c:v>
                </c:pt>
                <c:pt idx="187">
                  <c:v>467.44558054873181</c:v>
                </c:pt>
                <c:pt idx="188">
                  <c:v>469.09227745348113</c:v>
                </c:pt>
                <c:pt idx="189">
                  <c:v>473.23411423516632</c:v>
                </c:pt>
                <c:pt idx="190">
                  <c:v>475.64237661357976</c:v>
                </c:pt>
                <c:pt idx="191">
                  <c:v>474.23176106219938</c:v>
                </c:pt>
                <c:pt idx="192">
                  <c:v>477.98734453089202</c:v>
                </c:pt>
                <c:pt idx="193">
                  <c:v>475.57376099812387</c:v>
                </c:pt>
                <c:pt idx="194">
                  <c:v>478.95071009503653</c:v>
                </c:pt>
                <c:pt idx="195">
                  <c:v>479.55036663721427</c:v>
                </c:pt>
                <c:pt idx="196">
                  <c:v>483.91947396082384</c:v>
                </c:pt>
                <c:pt idx="197">
                  <c:v>486.35939598749303</c:v>
                </c:pt>
                <c:pt idx="198">
                  <c:v>488.78029329442904</c:v>
                </c:pt>
                <c:pt idx="199">
                  <c:v>486.23381154079499</c:v>
                </c:pt>
                <c:pt idx="200">
                  <c:v>489.35964863791304</c:v>
                </c:pt>
                <c:pt idx="201">
                  <c:v>491.30512633142877</c:v>
                </c:pt>
                <c:pt idx="202">
                  <c:v>495.19467836970961</c:v>
                </c:pt>
                <c:pt idx="203">
                  <c:v>493.87117973122412</c:v>
                </c:pt>
                <c:pt idx="204">
                  <c:v>497.67028660157081</c:v>
                </c:pt>
                <c:pt idx="205">
                  <c:v>495.41783091829484</c:v>
                </c:pt>
                <c:pt idx="206">
                  <c:v>496.79603912349484</c:v>
                </c:pt>
                <c:pt idx="207">
                  <c:v>498.44803799848631</c:v>
                </c:pt>
                <c:pt idx="208">
                  <c:v>502.27867790006053</c:v>
                </c:pt>
                <c:pt idx="209">
                  <c:v>503.05034587066615</c:v>
                </c:pt>
                <c:pt idx="210">
                  <c:v>504.83479327562048</c:v>
                </c:pt>
                <c:pt idx="211">
                  <c:v>509.05180369163099</c:v>
                </c:pt>
                <c:pt idx="212">
                  <c:v>510.5073140411364</c:v>
                </c:pt>
                <c:pt idx="213">
                  <c:v>508.1925624714047</c:v>
                </c:pt>
                <c:pt idx="214">
                  <c:v>509.74137934970531</c:v>
                </c:pt>
                <c:pt idx="215">
                  <c:v>511.57132737832296</c:v>
                </c:pt>
                <c:pt idx="216">
                  <c:v>515.84889847389184</c:v>
                </c:pt>
                <c:pt idx="217">
                  <c:v>518.20693908512783</c:v>
                </c:pt>
                <c:pt idx="218">
                  <c:v>514.85916534506543</c:v>
                </c:pt>
                <c:pt idx="219">
                  <c:v>519.2627426124393</c:v>
                </c:pt>
                <c:pt idx="220">
                  <c:v>518.54842804315126</c:v>
                </c:pt>
                <c:pt idx="221">
                  <c:v>523.98718879171679</c:v>
                </c:pt>
                <c:pt idx="222">
                  <c:v>524.01075100131857</c:v>
                </c:pt>
                <c:pt idx="223">
                  <c:v>526.63285499412325</c:v>
                </c:pt>
                <c:pt idx="224">
                  <c:v>531.61023632093497</c:v>
                </c:pt>
                <c:pt idx="225">
                  <c:v>528.89606414207799</c:v>
                </c:pt>
                <c:pt idx="226">
                  <c:v>529.30903739978066</c:v>
                </c:pt>
                <c:pt idx="227">
                  <c:v>530.13114038012816</c:v>
                </c:pt>
                <c:pt idx="228">
                  <c:v>536.19338883977923</c:v>
                </c:pt>
                <c:pt idx="229">
                  <c:v>537.42147044859996</c:v>
                </c:pt>
                <c:pt idx="230">
                  <c:v>538.84971924728541</c:v>
                </c:pt>
                <c:pt idx="231">
                  <c:v>538.01374890915577</c:v>
                </c:pt>
                <c:pt idx="232">
                  <c:v>539.21307239900307</c:v>
                </c:pt>
                <c:pt idx="233">
                  <c:v>539.03634670487941</c:v>
                </c:pt>
                <c:pt idx="234">
                  <c:v>543.70655581534061</c:v>
                </c:pt>
                <c:pt idx="235">
                  <c:v>547.40614789319579</c:v>
                </c:pt>
                <c:pt idx="236">
                  <c:v>543.94737257654162</c:v>
                </c:pt>
                <c:pt idx="237">
                  <c:v>547.56334149818633</c:v>
                </c:pt>
                <c:pt idx="238">
                  <c:v>543.96429910277868</c:v>
                </c:pt>
                <c:pt idx="239">
                  <c:v>548.85797862454729</c:v>
                </c:pt>
                <c:pt idx="240">
                  <c:v>553.59665745475183</c:v>
                </c:pt>
                <c:pt idx="241">
                  <c:v>551.93090399852531</c:v>
                </c:pt>
                <c:pt idx="242">
                  <c:v>554.54149636883483</c:v>
                </c:pt>
                <c:pt idx="243">
                  <c:v>555.17585120515889</c:v>
                </c:pt>
                <c:pt idx="244">
                  <c:v>557.65506880341377</c:v>
                </c:pt>
                <c:pt idx="245">
                  <c:v>557.91840906592836</c:v>
                </c:pt>
                <c:pt idx="246">
                  <c:v>557.66258457299261</c:v>
                </c:pt>
                <c:pt idx="247">
                  <c:v>556.71800746905501</c:v>
                </c:pt>
                <c:pt idx="248">
                  <c:v>562.88956767067691</c:v>
                </c:pt>
                <c:pt idx="249">
                  <c:v>561.56912388199942</c:v>
                </c:pt>
                <c:pt idx="250">
                  <c:v>565.67798827480772</c:v>
                </c:pt>
                <c:pt idx="251">
                  <c:v>565.45215086003248</c:v>
                </c:pt>
                <c:pt idx="252">
                  <c:v>565.98243434471351</c:v>
                </c:pt>
                <c:pt idx="253">
                  <c:v>567.11198550803317</c:v>
                </c:pt>
                <c:pt idx="254">
                  <c:v>570.17272053644319</c:v>
                </c:pt>
                <c:pt idx="255">
                  <c:v>566.25957993374664</c:v>
                </c:pt>
                <c:pt idx="256">
                  <c:v>570.6223556144655</c:v>
                </c:pt>
                <c:pt idx="257">
                  <c:v>573.76891424281132</c:v>
                </c:pt>
                <c:pt idx="258">
                  <c:v>571.63372713625904</c:v>
                </c:pt>
                <c:pt idx="259">
                  <c:v>574.18909351242132</c:v>
                </c:pt>
                <c:pt idx="260">
                  <c:v>575.42104910428566</c:v>
                </c:pt>
                <c:pt idx="261">
                  <c:v>578.57146524558448</c:v>
                </c:pt>
                <c:pt idx="262">
                  <c:v>577.37419114386478</c:v>
                </c:pt>
                <c:pt idx="263">
                  <c:v>577.84697696872274</c:v>
                </c:pt>
                <c:pt idx="264">
                  <c:v>581.69101240532427</c:v>
                </c:pt>
                <c:pt idx="265">
                  <c:v>582.08443742115332</c:v>
                </c:pt>
                <c:pt idx="266">
                  <c:v>583.00686960985149</c:v>
                </c:pt>
                <c:pt idx="267">
                  <c:v>582.79821144352582</c:v>
                </c:pt>
                <c:pt idx="268">
                  <c:v>586.28388065741865</c:v>
                </c:pt>
                <c:pt idx="269">
                  <c:v>588.44393918628339</c:v>
                </c:pt>
                <c:pt idx="270">
                  <c:v>588.92407924764166</c:v>
                </c:pt>
                <c:pt idx="271">
                  <c:v>589.97122512027454</c:v>
                </c:pt>
                <c:pt idx="272">
                  <c:v>589.90639582967492</c:v>
                </c:pt>
                <c:pt idx="273">
                  <c:v>589.06391276312468</c:v>
                </c:pt>
                <c:pt idx="274">
                  <c:v>594.61685278401512</c:v>
                </c:pt>
                <c:pt idx="275">
                  <c:v>593.05784136860245</c:v>
                </c:pt>
                <c:pt idx="276">
                  <c:v>595.74813812413947</c:v>
                </c:pt>
                <c:pt idx="277">
                  <c:v>594.98872389572045</c:v>
                </c:pt>
                <c:pt idx="278">
                  <c:v>599.11983444565885</c:v>
                </c:pt>
                <c:pt idx="279">
                  <c:v>597.50402231813484</c:v>
                </c:pt>
                <c:pt idx="280">
                  <c:v>601.73119643739744</c:v>
                </c:pt>
                <c:pt idx="281">
                  <c:v>598.81026118125385</c:v>
                </c:pt>
                <c:pt idx="282">
                  <c:v>599.55189841125457</c:v>
                </c:pt>
                <c:pt idx="283">
                  <c:v>600.19007627547023</c:v>
                </c:pt>
                <c:pt idx="284">
                  <c:v>603.96480830608675</c:v>
                </c:pt>
                <c:pt idx="285">
                  <c:v>607.04864150007825</c:v>
                </c:pt>
                <c:pt idx="286">
                  <c:v>606.95235343429158</c:v>
                </c:pt>
                <c:pt idx="287">
                  <c:v>608.14693455651627</c:v>
                </c:pt>
                <c:pt idx="288">
                  <c:v>605.0461310397535</c:v>
                </c:pt>
                <c:pt idx="289">
                  <c:v>612.22616230975871</c:v>
                </c:pt>
                <c:pt idx="290">
                  <c:v>610.93221335970634</c:v>
                </c:pt>
                <c:pt idx="291">
                  <c:v>613.328521948054</c:v>
                </c:pt>
                <c:pt idx="292">
                  <c:v>613.16497544915899</c:v>
                </c:pt>
                <c:pt idx="293">
                  <c:v>614.64167154437087</c:v>
                </c:pt>
                <c:pt idx="294">
                  <c:v>615.45580116160784</c:v>
                </c:pt>
                <c:pt idx="295">
                  <c:v>618.12421457907806</c:v>
                </c:pt>
                <c:pt idx="296">
                  <c:v>616.62887892675622</c:v>
                </c:pt>
                <c:pt idx="297">
                  <c:v>619.94851594716647</c:v>
                </c:pt>
                <c:pt idx="298">
                  <c:v>618.7929822206371</c:v>
                </c:pt>
                <c:pt idx="299">
                  <c:v>617.67553719273087</c:v>
                </c:pt>
                <c:pt idx="300">
                  <c:v>619.4903180988174</c:v>
                </c:pt>
                <c:pt idx="301">
                  <c:v>619.8082022627259</c:v>
                </c:pt>
                <c:pt idx="302">
                  <c:v>621.81521946687462</c:v>
                </c:pt>
                <c:pt idx="303">
                  <c:v>624.29280488959068</c:v>
                </c:pt>
                <c:pt idx="304">
                  <c:v>624.68950901550193</c:v>
                </c:pt>
                <c:pt idx="305">
                  <c:v>625.28772515281059</c:v>
                </c:pt>
                <c:pt idx="306">
                  <c:v>624.13308148847466</c:v>
                </c:pt>
                <c:pt idx="307">
                  <c:v>626.39731379088153</c:v>
                </c:pt>
                <c:pt idx="308">
                  <c:v>626.85723512615141</c:v>
                </c:pt>
                <c:pt idx="309">
                  <c:v>628.44811508262296</c:v>
                </c:pt>
                <c:pt idx="310">
                  <c:v>628.7727483927921</c:v>
                </c:pt>
                <c:pt idx="311">
                  <c:v>632.41248640378205</c:v>
                </c:pt>
                <c:pt idx="312">
                  <c:v>633.47621643408741</c:v>
                </c:pt>
                <c:pt idx="313">
                  <c:v>632.81939693130983</c:v>
                </c:pt>
                <c:pt idx="314">
                  <c:v>635.83749993067738</c:v>
                </c:pt>
                <c:pt idx="315">
                  <c:v>635.28733348513606</c:v>
                </c:pt>
                <c:pt idx="316">
                  <c:v>634.97054605683343</c:v>
                </c:pt>
                <c:pt idx="317">
                  <c:v>638.49466167710614</c:v>
                </c:pt>
                <c:pt idx="318">
                  <c:v>640.6033660280425</c:v>
                </c:pt>
                <c:pt idx="319">
                  <c:v>638.72702505474626</c:v>
                </c:pt>
                <c:pt idx="320">
                  <c:v>638.92836651933396</c:v>
                </c:pt>
                <c:pt idx="321">
                  <c:v>640.59239555271733</c:v>
                </c:pt>
                <c:pt idx="322">
                  <c:v>645.26735588671465</c:v>
                </c:pt>
                <c:pt idx="323">
                  <c:v>642.03941595151286</c:v>
                </c:pt>
                <c:pt idx="324">
                  <c:v>644.0145067007677</c:v>
                </c:pt>
                <c:pt idx="325">
                  <c:v>644.42040264735681</c:v>
                </c:pt>
                <c:pt idx="326">
                  <c:v>643.90347586349787</c:v>
                </c:pt>
                <c:pt idx="327">
                  <c:v>647.07638103084605</c:v>
                </c:pt>
                <c:pt idx="328">
                  <c:v>646.36167926642304</c:v>
                </c:pt>
                <c:pt idx="329">
                  <c:v>646.71187642053428</c:v>
                </c:pt>
                <c:pt idx="330">
                  <c:v>647.60537566529058</c:v>
                </c:pt>
                <c:pt idx="331">
                  <c:v>649.71544961720235</c:v>
                </c:pt>
                <c:pt idx="332">
                  <c:v>649.40541535357011</c:v>
                </c:pt>
                <c:pt idx="333">
                  <c:v>652.38841941567807</c:v>
                </c:pt>
                <c:pt idx="334">
                  <c:v>651.77545298274879</c:v>
                </c:pt>
                <c:pt idx="335">
                  <c:v>653.09176270759099</c:v>
                </c:pt>
                <c:pt idx="336">
                  <c:v>651.05889723283883</c:v>
                </c:pt>
                <c:pt idx="337">
                  <c:v>653.41478371222968</c:v>
                </c:pt>
                <c:pt idx="338">
                  <c:v>653.15336723819803</c:v>
                </c:pt>
                <c:pt idx="339">
                  <c:v>657.88566705294727</c:v>
                </c:pt>
                <c:pt idx="340">
                  <c:v>657.84755350191983</c:v>
                </c:pt>
                <c:pt idx="341">
                  <c:v>659.17638824848746</c:v>
                </c:pt>
                <c:pt idx="342">
                  <c:v>659.54533944054958</c:v>
                </c:pt>
                <c:pt idx="343">
                  <c:v>658.68000719665474</c:v>
                </c:pt>
                <c:pt idx="344">
                  <c:v>663.38594320584934</c:v>
                </c:pt>
                <c:pt idx="345">
                  <c:v>660.91948878201379</c:v>
                </c:pt>
                <c:pt idx="346">
                  <c:v>662.45289519092444</c:v>
                </c:pt>
                <c:pt idx="347">
                  <c:v>665.50032077523997</c:v>
                </c:pt>
                <c:pt idx="348">
                  <c:v>663.6142247464777</c:v>
                </c:pt>
                <c:pt idx="349">
                  <c:v>665.21769464572856</c:v>
                </c:pt>
                <c:pt idx="350">
                  <c:v>665.08108160691552</c:v>
                </c:pt>
                <c:pt idx="351">
                  <c:v>664.56139768139951</c:v>
                </c:pt>
                <c:pt idx="352">
                  <c:v>663.0789757731817</c:v>
                </c:pt>
                <c:pt idx="353">
                  <c:v>665.50803678384386</c:v>
                </c:pt>
                <c:pt idx="354">
                  <c:v>666.86656726731997</c:v>
                </c:pt>
                <c:pt idx="355">
                  <c:v>664.9163788704185</c:v>
                </c:pt>
                <c:pt idx="356">
                  <c:v>670.65444850794586</c:v>
                </c:pt>
                <c:pt idx="357">
                  <c:v>672.53832738296978</c:v>
                </c:pt>
                <c:pt idx="358">
                  <c:v>674.85177427240706</c:v>
                </c:pt>
                <c:pt idx="359">
                  <c:v>668.40594393159176</c:v>
                </c:pt>
                <c:pt idx="360">
                  <c:v>677.36685847011256</c:v>
                </c:pt>
                <c:pt idx="361">
                  <c:v>673.3884864851301</c:v>
                </c:pt>
                <c:pt idx="362">
                  <c:v>675.62507331286361</c:v>
                </c:pt>
                <c:pt idx="363">
                  <c:v>674.78408246223819</c:v>
                </c:pt>
                <c:pt idx="364">
                  <c:v>676.99771768024186</c:v>
                </c:pt>
                <c:pt idx="365">
                  <c:v>675.30921887092222</c:v>
                </c:pt>
                <c:pt idx="366">
                  <c:v>679.31776662171865</c:v>
                </c:pt>
                <c:pt idx="367">
                  <c:v>680.53878657940561</c:v>
                </c:pt>
                <c:pt idx="368">
                  <c:v>680.9278935182416</c:v>
                </c:pt>
                <c:pt idx="369">
                  <c:v>679.72206645702954</c:v>
                </c:pt>
                <c:pt idx="370">
                  <c:v>684.27852852102785</c:v>
                </c:pt>
                <c:pt idx="371">
                  <c:v>680.91530414704903</c:v>
                </c:pt>
                <c:pt idx="372">
                  <c:v>681.13809090188636</c:v>
                </c:pt>
                <c:pt idx="373">
                  <c:v>685.10635934098923</c:v>
                </c:pt>
                <c:pt idx="374">
                  <c:v>681.30420059271796</c:v>
                </c:pt>
                <c:pt idx="375">
                  <c:v>682.65123637292015</c:v>
                </c:pt>
                <c:pt idx="376">
                  <c:v>680.35865632260732</c:v>
                </c:pt>
                <c:pt idx="377">
                  <c:v>683.48297330847754</c:v>
                </c:pt>
                <c:pt idx="378">
                  <c:v>689.11027615990122</c:v>
                </c:pt>
                <c:pt idx="379">
                  <c:v>686.41586872538301</c:v>
                </c:pt>
                <c:pt idx="380">
                  <c:v>689.62047033624265</c:v>
                </c:pt>
                <c:pt idx="381">
                  <c:v>690.32632591119034</c:v>
                </c:pt>
                <c:pt idx="382">
                  <c:v>687.06195025780153</c:v>
                </c:pt>
                <c:pt idx="383">
                  <c:v>691.89693299221642</c:v>
                </c:pt>
                <c:pt idx="384">
                  <c:v>692.96839573445357</c:v>
                </c:pt>
                <c:pt idx="385">
                  <c:v>697.04864213964208</c:v>
                </c:pt>
                <c:pt idx="386">
                  <c:v>693.74817981750834</c:v>
                </c:pt>
                <c:pt idx="387">
                  <c:v>693.34425928445091</c:v>
                </c:pt>
                <c:pt idx="388">
                  <c:v>689.52515990049562</c:v>
                </c:pt>
                <c:pt idx="389">
                  <c:v>693.13865911272944</c:v>
                </c:pt>
                <c:pt idx="390">
                  <c:v>694.42740423665543</c:v>
                </c:pt>
                <c:pt idx="391">
                  <c:v>692.97688794864041</c:v>
                </c:pt>
                <c:pt idx="392">
                  <c:v>692.21219131898522</c:v>
                </c:pt>
                <c:pt idx="393">
                  <c:v>696.27200378100758</c:v>
                </c:pt>
                <c:pt idx="394">
                  <c:v>693.1701987020225</c:v>
                </c:pt>
                <c:pt idx="395">
                  <c:v>699.05322933794912</c:v>
                </c:pt>
                <c:pt idx="396">
                  <c:v>700.35191098621442</c:v>
                </c:pt>
                <c:pt idx="397">
                  <c:v>694.73031502281651</c:v>
                </c:pt>
                <c:pt idx="398">
                  <c:v>696.15384309157446</c:v>
                </c:pt>
                <c:pt idx="399">
                  <c:v>701.2600185207973</c:v>
                </c:pt>
                <c:pt idx="400">
                  <c:v>700.34797653431144</c:v>
                </c:pt>
                <c:pt idx="401">
                  <c:v>701.8393780437566</c:v>
                </c:pt>
                <c:pt idx="402">
                  <c:v>700.87979814420953</c:v>
                </c:pt>
                <c:pt idx="403">
                  <c:v>701.75049984437771</c:v>
                </c:pt>
                <c:pt idx="404">
                  <c:v>701.57742777854821</c:v>
                </c:pt>
                <c:pt idx="405">
                  <c:v>706.48091421738411</c:v>
                </c:pt>
                <c:pt idx="406">
                  <c:v>701.07526591461703</c:v>
                </c:pt>
                <c:pt idx="407">
                  <c:v>704.64104586142446</c:v>
                </c:pt>
                <c:pt idx="408">
                  <c:v>704.65847693850435</c:v>
                </c:pt>
                <c:pt idx="409">
                  <c:v>707.93104890536802</c:v>
                </c:pt>
                <c:pt idx="410">
                  <c:v>706.42798195556816</c:v>
                </c:pt>
                <c:pt idx="411">
                  <c:v>708.49990123138582</c:v>
                </c:pt>
                <c:pt idx="412">
                  <c:v>708.81284331916015</c:v>
                </c:pt>
                <c:pt idx="413">
                  <c:v>708.70737845255314</c:v>
                </c:pt>
                <c:pt idx="414">
                  <c:v>711.17453897624023</c:v>
                </c:pt>
                <c:pt idx="415">
                  <c:v>709.18230185849666</c:v>
                </c:pt>
                <c:pt idx="416">
                  <c:v>709.53396874637838</c:v>
                </c:pt>
                <c:pt idx="417">
                  <c:v>710.86925173711109</c:v>
                </c:pt>
                <c:pt idx="418">
                  <c:v>709.91607304130775</c:v>
                </c:pt>
                <c:pt idx="419">
                  <c:v>707.43711700453468</c:v>
                </c:pt>
                <c:pt idx="420">
                  <c:v>712.07699875408912</c:v>
                </c:pt>
                <c:pt idx="421">
                  <c:v>709.16750922363315</c:v>
                </c:pt>
                <c:pt idx="422">
                  <c:v>713.53272631771745</c:v>
                </c:pt>
                <c:pt idx="423">
                  <c:v>713.83434425606856</c:v>
                </c:pt>
                <c:pt idx="424">
                  <c:v>713.80260279099116</c:v>
                </c:pt>
                <c:pt idx="425">
                  <c:v>712.70051202134391</c:v>
                </c:pt>
                <c:pt idx="426">
                  <c:v>716.04217516475296</c:v>
                </c:pt>
                <c:pt idx="427">
                  <c:v>714.78978596174613</c:v>
                </c:pt>
                <c:pt idx="428">
                  <c:v>718.8728014293921</c:v>
                </c:pt>
                <c:pt idx="429">
                  <c:v>716.93095549271186</c:v>
                </c:pt>
                <c:pt idx="430">
                  <c:v>719.0444686220103</c:v>
                </c:pt>
                <c:pt idx="431">
                  <c:v>720.06182544415481</c:v>
                </c:pt>
                <c:pt idx="432">
                  <c:v>715.84595157743695</c:v>
                </c:pt>
                <c:pt idx="433">
                  <c:v>716.57477708055569</c:v>
                </c:pt>
                <c:pt idx="434">
                  <c:v>718.02801312759311</c:v>
                </c:pt>
                <c:pt idx="435">
                  <c:v>720.13156645497224</c:v>
                </c:pt>
                <c:pt idx="436">
                  <c:v>717.46587520917944</c:v>
                </c:pt>
                <c:pt idx="437">
                  <c:v>720.75940563728682</c:v>
                </c:pt>
                <c:pt idx="438">
                  <c:v>717.83161054491541</c:v>
                </c:pt>
                <c:pt idx="439">
                  <c:v>720.42085161747491</c:v>
                </c:pt>
                <c:pt idx="440">
                  <c:v>724.75962046008465</c:v>
                </c:pt>
                <c:pt idx="441">
                  <c:v>724.07186284012982</c:v>
                </c:pt>
                <c:pt idx="442">
                  <c:v>720.29149367582545</c:v>
                </c:pt>
                <c:pt idx="443">
                  <c:v>725.56706104494435</c:v>
                </c:pt>
                <c:pt idx="444">
                  <c:v>724.27610268358524</c:v>
                </c:pt>
                <c:pt idx="445">
                  <c:v>723.88199622697971</c:v>
                </c:pt>
                <c:pt idx="446">
                  <c:v>726.01856301721159</c:v>
                </c:pt>
                <c:pt idx="447">
                  <c:v>725.27384491157466</c:v>
                </c:pt>
                <c:pt idx="448">
                  <c:v>725.80975257772923</c:v>
                </c:pt>
                <c:pt idx="449">
                  <c:v>729.18444861403088</c:v>
                </c:pt>
                <c:pt idx="450">
                  <c:v>726.29575312968473</c:v>
                </c:pt>
                <c:pt idx="451">
                  <c:v>728.91871434858297</c:v>
                </c:pt>
                <c:pt idx="452">
                  <c:v>725.10346663176381</c:v>
                </c:pt>
                <c:pt idx="453">
                  <c:v>729.55509495662568</c:v>
                </c:pt>
                <c:pt idx="454">
                  <c:v>728.69110964493609</c:v>
                </c:pt>
                <c:pt idx="455">
                  <c:v>728.64274491135234</c:v>
                </c:pt>
                <c:pt idx="456">
                  <c:v>723.19265668602452</c:v>
                </c:pt>
                <c:pt idx="457">
                  <c:v>728.89360921172658</c:v>
                </c:pt>
                <c:pt idx="458">
                  <c:v>729.46655547386126</c:v>
                </c:pt>
                <c:pt idx="459">
                  <c:v>730.19732812693917</c:v>
                </c:pt>
                <c:pt idx="460">
                  <c:v>730.31373756214407</c:v>
                </c:pt>
                <c:pt idx="461">
                  <c:v>733.53516539388511</c:v>
                </c:pt>
                <c:pt idx="462">
                  <c:v>732.46065354290408</c:v>
                </c:pt>
                <c:pt idx="463">
                  <c:v>731.74880150838806</c:v>
                </c:pt>
                <c:pt idx="464">
                  <c:v>733.52524914282162</c:v>
                </c:pt>
                <c:pt idx="465">
                  <c:v>734.45166506270459</c:v>
                </c:pt>
                <c:pt idx="466">
                  <c:v>734.51858687958133</c:v>
                </c:pt>
                <c:pt idx="467">
                  <c:v>734.20917609784908</c:v>
                </c:pt>
                <c:pt idx="468">
                  <c:v>731.82496787742537</c:v>
                </c:pt>
                <c:pt idx="469">
                  <c:v>732.65030675876528</c:v>
                </c:pt>
                <c:pt idx="470">
                  <c:v>733.00089209293276</c:v>
                </c:pt>
                <c:pt idx="471">
                  <c:v>741.05007902624936</c:v>
                </c:pt>
                <c:pt idx="472">
                  <c:v>738.41848550376062</c:v>
                </c:pt>
                <c:pt idx="473">
                  <c:v>738.08198589478127</c:v>
                </c:pt>
                <c:pt idx="474">
                  <c:v>737.35134003209203</c:v>
                </c:pt>
                <c:pt idx="475">
                  <c:v>740.96687759105441</c:v>
                </c:pt>
                <c:pt idx="476">
                  <c:v>736.33949236193723</c:v>
                </c:pt>
                <c:pt idx="477">
                  <c:v>740.78442289376608</c:v>
                </c:pt>
                <c:pt idx="478">
                  <c:v>740.70382735641965</c:v>
                </c:pt>
                <c:pt idx="479">
                  <c:v>738.45805982755428</c:v>
                </c:pt>
                <c:pt idx="480">
                  <c:v>739.16600617249469</c:v>
                </c:pt>
                <c:pt idx="481">
                  <c:v>740.0676398234616</c:v>
                </c:pt>
                <c:pt idx="482">
                  <c:v>743.78982384770541</c:v>
                </c:pt>
                <c:pt idx="483">
                  <c:v>741.36421620312376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44-49E2-ABFC-84B445B3615A}"/>
            </c:ext>
          </c:extLst>
        </c:ser>
        <c:ser>
          <c:idx val="1"/>
          <c:order val="1"/>
          <c:tx>
            <c:strRef>
              <c:f>'ordre 2'!$C$16</c:f>
              <c:strCache>
                <c:ptCount val="1"/>
                <c:pt idx="0">
                  <c:v>signal modélisé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'ordre 2'!$A$17:$A$500</c:f>
              <c:numCache>
                <c:formatCode>General</c:formatCode>
                <c:ptCount val="48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  <c:pt idx="341">
                  <c:v>170.5</c:v>
                </c:pt>
                <c:pt idx="342">
                  <c:v>171</c:v>
                </c:pt>
                <c:pt idx="343">
                  <c:v>171.5</c:v>
                </c:pt>
                <c:pt idx="344">
                  <c:v>172</c:v>
                </c:pt>
                <c:pt idx="345">
                  <c:v>172.5</c:v>
                </c:pt>
                <c:pt idx="346">
                  <c:v>173</c:v>
                </c:pt>
                <c:pt idx="347">
                  <c:v>173.5</c:v>
                </c:pt>
                <c:pt idx="348">
                  <c:v>174</c:v>
                </c:pt>
                <c:pt idx="349">
                  <c:v>174.5</c:v>
                </c:pt>
                <c:pt idx="350">
                  <c:v>175</c:v>
                </c:pt>
                <c:pt idx="351">
                  <c:v>175.5</c:v>
                </c:pt>
                <c:pt idx="352">
                  <c:v>176</c:v>
                </c:pt>
                <c:pt idx="353">
                  <c:v>176.5</c:v>
                </c:pt>
                <c:pt idx="354">
                  <c:v>177</c:v>
                </c:pt>
                <c:pt idx="355">
                  <c:v>177.5</c:v>
                </c:pt>
                <c:pt idx="356">
                  <c:v>178</c:v>
                </c:pt>
                <c:pt idx="357">
                  <c:v>178.5</c:v>
                </c:pt>
                <c:pt idx="358">
                  <c:v>179</c:v>
                </c:pt>
                <c:pt idx="359">
                  <c:v>179.5</c:v>
                </c:pt>
                <c:pt idx="360">
                  <c:v>180</c:v>
                </c:pt>
                <c:pt idx="361">
                  <c:v>180.5</c:v>
                </c:pt>
                <c:pt idx="362">
                  <c:v>181</c:v>
                </c:pt>
                <c:pt idx="363">
                  <c:v>181.5</c:v>
                </c:pt>
                <c:pt idx="364">
                  <c:v>182</c:v>
                </c:pt>
                <c:pt idx="365">
                  <c:v>182.5</c:v>
                </c:pt>
                <c:pt idx="366">
                  <c:v>183</c:v>
                </c:pt>
                <c:pt idx="367">
                  <c:v>183.5</c:v>
                </c:pt>
                <c:pt idx="368">
                  <c:v>184</c:v>
                </c:pt>
                <c:pt idx="369">
                  <c:v>184.5</c:v>
                </c:pt>
                <c:pt idx="370">
                  <c:v>185</c:v>
                </c:pt>
                <c:pt idx="371">
                  <c:v>185.5</c:v>
                </c:pt>
                <c:pt idx="372">
                  <c:v>186</c:v>
                </c:pt>
                <c:pt idx="373">
                  <c:v>186.5</c:v>
                </c:pt>
                <c:pt idx="374">
                  <c:v>187</c:v>
                </c:pt>
                <c:pt idx="375">
                  <c:v>187.5</c:v>
                </c:pt>
                <c:pt idx="376">
                  <c:v>188</c:v>
                </c:pt>
                <c:pt idx="377">
                  <c:v>188.5</c:v>
                </c:pt>
                <c:pt idx="378">
                  <c:v>189</c:v>
                </c:pt>
                <c:pt idx="379">
                  <c:v>189.5</c:v>
                </c:pt>
                <c:pt idx="380">
                  <c:v>190</c:v>
                </c:pt>
                <c:pt idx="381">
                  <c:v>190.5</c:v>
                </c:pt>
                <c:pt idx="382">
                  <c:v>191</c:v>
                </c:pt>
                <c:pt idx="383">
                  <c:v>191.5</c:v>
                </c:pt>
                <c:pt idx="384">
                  <c:v>192</c:v>
                </c:pt>
                <c:pt idx="385">
                  <c:v>192.5</c:v>
                </c:pt>
                <c:pt idx="386">
                  <c:v>193</c:v>
                </c:pt>
                <c:pt idx="387">
                  <c:v>193.5</c:v>
                </c:pt>
                <c:pt idx="388">
                  <c:v>194</c:v>
                </c:pt>
                <c:pt idx="389">
                  <c:v>194.5</c:v>
                </c:pt>
                <c:pt idx="390">
                  <c:v>195</c:v>
                </c:pt>
                <c:pt idx="391">
                  <c:v>195.5</c:v>
                </c:pt>
                <c:pt idx="392">
                  <c:v>196</c:v>
                </c:pt>
                <c:pt idx="393">
                  <c:v>196.5</c:v>
                </c:pt>
                <c:pt idx="394">
                  <c:v>197</c:v>
                </c:pt>
                <c:pt idx="395">
                  <c:v>197.5</c:v>
                </c:pt>
                <c:pt idx="396">
                  <c:v>198</c:v>
                </c:pt>
                <c:pt idx="397">
                  <c:v>198.5</c:v>
                </c:pt>
                <c:pt idx="398">
                  <c:v>199</c:v>
                </c:pt>
                <c:pt idx="399">
                  <c:v>199.5</c:v>
                </c:pt>
                <c:pt idx="400">
                  <c:v>200</c:v>
                </c:pt>
                <c:pt idx="401">
                  <c:v>200.5</c:v>
                </c:pt>
                <c:pt idx="402">
                  <c:v>201</c:v>
                </c:pt>
                <c:pt idx="403">
                  <c:v>201.5</c:v>
                </c:pt>
                <c:pt idx="404">
                  <c:v>202</c:v>
                </c:pt>
                <c:pt idx="405">
                  <c:v>202.5</c:v>
                </c:pt>
                <c:pt idx="406">
                  <c:v>203</c:v>
                </c:pt>
                <c:pt idx="407">
                  <c:v>203.5</c:v>
                </c:pt>
                <c:pt idx="408">
                  <c:v>204</c:v>
                </c:pt>
                <c:pt idx="409">
                  <c:v>204.5</c:v>
                </c:pt>
                <c:pt idx="410">
                  <c:v>205</c:v>
                </c:pt>
                <c:pt idx="411">
                  <c:v>205.5</c:v>
                </c:pt>
                <c:pt idx="412">
                  <c:v>206</c:v>
                </c:pt>
                <c:pt idx="413">
                  <c:v>206.5</c:v>
                </c:pt>
                <c:pt idx="414">
                  <c:v>207</c:v>
                </c:pt>
                <c:pt idx="415">
                  <c:v>207.5</c:v>
                </c:pt>
                <c:pt idx="416">
                  <c:v>208</c:v>
                </c:pt>
                <c:pt idx="417">
                  <c:v>208.5</c:v>
                </c:pt>
                <c:pt idx="418">
                  <c:v>209</c:v>
                </c:pt>
                <c:pt idx="419">
                  <c:v>209.5</c:v>
                </c:pt>
                <c:pt idx="420">
                  <c:v>210</c:v>
                </c:pt>
                <c:pt idx="421">
                  <c:v>210.5</c:v>
                </c:pt>
                <c:pt idx="422">
                  <c:v>211</c:v>
                </c:pt>
                <c:pt idx="423">
                  <c:v>211.5</c:v>
                </c:pt>
                <c:pt idx="424">
                  <c:v>212</c:v>
                </c:pt>
                <c:pt idx="425">
                  <c:v>212.5</c:v>
                </c:pt>
                <c:pt idx="426">
                  <c:v>213</c:v>
                </c:pt>
                <c:pt idx="427">
                  <c:v>213.5</c:v>
                </c:pt>
                <c:pt idx="428">
                  <c:v>214</c:v>
                </c:pt>
                <c:pt idx="429">
                  <c:v>214.5</c:v>
                </c:pt>
                <c:pt idx="430">
                  <c:v>215</c:v>
                </c:pt>
                <c:pt idx="431">
                  <c:v>215.5</c:v>
                </c:pt>
                <c:pt idx="432">
                  <c:v>216</c:v>
                </c:pt>
                <c:pt idx="433">
                  <c:v>216.5</c:v>
                </c:pt>
                <c:pt idx="434">
                  <c:v>217</c:v>
                </c:pt>
                <c:pt idx="435">
                  <c:v>217.5</c:v>
                </c:pt>
                <c:pt idx="436">
                  <c:v>218</c:v>
                </c:pt>
                <c:pt idx="437">
                  <c:v>218.5</c:v>
                </c:pt>
                <c:pt idx="438">
                  <c:v>219</c:v>
                </c:pt>
                <c:pt idx="439">
                  <c:v>219.5</c:v>
                </c:pt>
                <c:pt idx="440">
                  <c:v>220</c:v>
                </c:pt>
                <c:pt idx="441">
                  <c:v>220.5</c:v>
                </c:pt>
                <c:pt idx="442">
                  <c:v>221</c:v>
                </c:pt>
                <c:pt idx="443">
                  <c:v>221.5</c:v>
                </c:pt>
                <c:pt idx="444">
                  <c:v>222</c:v>
                </c:pt>
                <c:pt idx="445">
                  <c:v>222.5</c:v>
                </c:pt>
                <c:pt idx="446">
                  <c:v>223</c:v>
                </c:pt>
                <c:pt idx="447">
                  <c:v>223.5</c:v>
                </c:pt>
                <c:pt idx="448">
                  <c:v>224</c:v>
                </c:pt>
                <c:pt idx="449">
                  <c:v>224.5</c:v>
                </c:pt>
                <c:pt idx="450">
                  <c:v>225</c:v>
                </c:pt>
                <c:pt idx="451">
                  <c:v>225.5</c:v>
                </c:pt>
                <c:pt idx="452">
                  <c:v>226</c:v>
                </c:pt>
                <c:pt idx="453">
                  <c:v>226.5</c:v>
                </c:pt>
                <c:pt idx="454">
                  <c:v>227</c:v>
                </c:pt>
                <c:pt idx="455">
                  <c:v>227.5</c:v>
                </c:pt>
                <c:pt idx="456">
                  <c:v>228</c:v>
                </c:pt>
                <c:pt idx="457">
                  <c:v>228.5</c:v>
                </c:pt>
                <c:pt idx="458">
                  <c:v>229</c:v>
                </c:pt>
                <c:pt idx="459">
                  <c:v>229.5</c:v>
                </c:pt>
                <c:pt idx="460">
                  <c:v>230</c:v>
                </c:pt>
                <c:pt idx="461">
                  <c:v>230.5</c:v>
                </c:pt>
                <c:pt idx="462">
                  <c:v>231</c:v>
                </c:pt>
                <c:pt idx="463">
                  <c:v>231.5</c:v>
                </c:pt>
                <c:pt idx="464">
                  <c:v>232</c:v>
                </c:pt>
                <c:pt idx="465">
                  <c:v>232.5</c:v>
                </c:pt>
                <c:pt idx="466">
                  <c:v>233</c:v>
                </c:pt>
                <c:pt idx="467">
                  <c:v>233.5</c:v>
                </c:pt>
                <c:pt idx="468">
                  <c:v>234</c:v>
                </c:pt>
                <c:pt idx="469">
                  <c:v>234.5</c:v>
                </c:pt>
                <c:pt idx="470">
                  <c:v>235</c:v>
                </c:pt>
                <c:pt idx="471">
                  <c:v>235.5</c:v>
                </c:pt>
                <c:pt idx="472">
                  <c:v>236</c:v>
                </c:pt>
                <c:pt idx="473">
                  <c:v>236.5</c:v>
                </c:pt>
                <c:pt idx="474">
                  <c:v>237</c:v>
                </c:pt>
                <c:pt idx="475">
                  <c:v>237.5</c:v>
                </c:pt>
                <c:pt idx="476">
                  <c:v>238</c:v>
                </c:pt>
                <c:pt idx="477">
                  <c:v>238.5</c:v>
                </c:pt>
                <c:pt idx="478">
                  <c:v>239</c:v>
                </c:pt>
                <c:pt idx="479">
                  <c:v>239.5</c:v>
                </c:pt>
                <c:pt idx="480">
                  <c:v>240</c:v>
                </c:pt>
                <c:pt idx="481">
                  <c:v>240.5</c:v>
                </c:pt>
                <c:pt idx="482">
                  <c:v>241</c:v>
                </c:pt>
                <c:pt idx="483">
                  <c:v>241.5</c:v>
                </c:pt>
              </c:numCache>
            </c:numRef>
          </c:xVal>
          <c:yVal>
            <c:numRef>
              <c:f>'ordre 2'!$C$17:$C$500</c:f>
              <c:numCache>
                <c:formatCode>0.00</c:formatCode>
                <c:ptCount val="48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27.569403312242621</c:v>
                </c:pt>
                <c:pt idx="26">
                  <c:v>32.117303589850955</c:v>
                </c:pt>
                <c:pt idx="27">
                  <c:v>36.643802023389071</c:v>
                </c:pt>
                <c:pt idx="28">
                  <c:v>41.14899932723084</c:v>
                </c:pt>
                <c:pt idx="29">
                  <c:v>45.632995741801238</c:v>
                </c:pt>
                <c:pt idx="30">
                  <c:v>50.095891035806474</c:v>
                </c:pt>
                <c:pt idx="31">
                  <c:v>54.537784508453683</c:v>
                </c:pt>
                <c:pt idx="32">
                  <c:v>58.958774991660604</c:v>
                </c:pt>
                <c:pt idx="33">
                  <c:v>63.358960852254341</c:v>
                </c:pt>
                <c:pt idx="34">
                  <c:v>67.738439994160217</c:v>
                </c:pt>
                <c:pt idx="35">
                  <c:v>72.097309860580125</c:v>
                </c:pt>
                <c:pt idx="36">
                  <c:v>76.435667436160543</c:v>
                </c:pt>
                <c:pt idx="37">
                  <c:v>80.753609249150173</c:v>
                </c:pt>
                <c:pt idx="38">
                  <c:v>85.051231373548205</c:v>
                </c:pt>
                <c:pt idx="39">
                  <c:v>89.328629431241964</c:v>
                </c:pt>
                <c:pt idx="40">
                  <c:v>93.585898594133809</c:v>
                </c:pt>
                <c:pt idx="41">
                  <c:v>97.823133586259388</c:v>
                </c:pt>
                <c:pt idx="42">
                  <c:v>102.04042868589504</c:v>
                </c:pt>
                <c:pt idx="43">
                  <c:v>106.23787772765526</c:v>
                </c:pt>
                <c:pt idx="44">
                  <c:v>110.41557410458095</c:v>
                </c:pt>
                <c:pt idx="45">
                  <c:v>114.57361077021702</c:v>
                </c:pt>
                <c:pt idx="46">
                  <c:v>118.71208024068065</c:v>
                </c:pt>
                <c:pt idx="47">
                  <c:v>122.83107459671992</c:v>
                </c:pt>
                <c:pt idx="48">
                  <c:v>126.93068548576281</c:v>
                </c:pt>
                <c:pt idx="49">
                  <c:v>131.01100412395573</c:v>
                </c:pt>
                <c:pt idx="50">
                  <c:v>135.07212129819357</c:v>
                </c:pt>
                <c:pt idx="51">
                  <c:v>139.11412736813961</c:v>
                </c:pt>
                <c:pt idx="52">
                  <c:v>143.13711226823588</c:v>
                </c:pt>
                <c:pt idx="53">
                  <c:v>147.14116550970436</c:v>
                </c:pt>
                <c:pt idx="54">
                  <c:v>151.12637618253854</c:v>
                </c:pt>
                <c:pt idx="55">
                  <c:v>155.09283295748546</c:v>
                </c:pt>
                <c:pt idx="56">
                  <c:v>159.04062408801906</c:v>
                </c:pt>
                <c:pt idx="57">
                  <c:v>162.96983741230358</c:v>
                </c:pt>
                <c:pt idx="58">
                  <c:v>166.88056035514785</c:v>
                </c:pt>
                <c:pt idx="59">
                  <c:v>170.77287992995062</c:v>
                </c:pt>
                <c:pt idx="60">
                  <c:v>174.64688274063661</c:v>
                </c:pt>
                <c:pt idx="61">
                  <c:v>178.50265498358328</c:v>
                </c:pt>
                <c:pt idx="62">
                  <c:v>182.34028244953913</c:v>
                </c:pt>
                <c:pt idx="63">
                  <c:v>186.15985052553199</c:v>
                </c:pt>
                <c:pt idx="64">
                  <c:v>189.96144419676915</c:v>
                </c:pt>
                <c:pt idx="65">
                  <c:v>193.74514804852825</c:v>
                </c:pt>
                <c:pt idx="66">
                  <c:v>197.51104626803939</c:v>
                </c:pt>
                <c:pt idx="67">
                  <c:v>201.25922264635804</c:v>
                </c:pt>
                <c:pt idx="68">
                  <c:v>204.9897605802299</c:v>
                </c:pt>
                <c:pt idx="69">
                  <c:v>208.70274307394581</c:v>
                </c:pt>
                <c:pt idx="70">
                  <c:v>212.3982527411888</c:v>
                </c:pt>
                <c:pt idx="71">
                  <c:v>216.07637180687271</c:v>
                </c:pt>
                <c:pt idx="72">
                  <c:v>219.73718210897098</c:v>
                </c:pt>
                <c:pt idx="73">
                  <c:v>223.38076510033832</c:v>
                </c:pt>
                <c:pt idx="74">
                  <c:v>227.00720185052208</c:v>
                </c:pt>
                <c:pt idx="75">
                  <c:v>230.61657304756682</c:v>
                </c:pt>
                <c:pt idx="76">
                  <c:v>234.20895899980943</c:v>
                </c:pt>
                <c:pt idx="77">
                  <c:v>237.78443963766586</c:v>
                </c:pt>
                <c:pt idx="78">
                  <c:v>241.34309451540955</c:v>
                </c:pt>
                <c:pt idx="79">
                  <c:v>244.88500281294156</c:v>
                </c:pt>
                <c:pt idx="80">
                  <c:v>248.41024333755246</c:v>
                </c:pt>
                <c:pt idx="81">
                  <c:v>251.9188945256756</c:v>
                </c:pt>
                <c:pt idx="82">
                  <c:v>255.41103444463241</c:v>
                </c:pt>
                <c:pt idx="83">
                  <c:v>258.88674079436942</c:v>
                </c:pt>
                <c:pt idx="84">
                  <c:v>262.34609090918673</c:v>
                </c:pt>
                <c:pt idx="85">
                  <c:v>265.7891617594596</c:v>
                </c:pt>
                <c:pt idx="86">
                  <c:v>269.21602995334968</c:v>
                </c:pt>
                <c:pt idx="87">
                  <c:v>272.62677173851091</c:v>
                </c:pt>
                <c:pt idx="88">
                  <c:v>276.02146300378513</c:v>
                </c:pt>
                <c:pt idx="89">
                  <c:v>279.40017928089082</c:v>
                </c:pt>
                <c:pt idx="90">
                  <c:v>282.76299574610391</c:v>
                </c:pt>
                <c:pt idx="91">
                  <c:v>286.10998722193017</c:v>
                </c:pt>
                <c:pt idx="92">
                  <c:v>289.44122817877007</c:v>
                </c:pt>
                <c:pt idx="93">
                  <c:v>292.75679273657607</c:v>
                </c:pt>
                <c:pt idx="94">
                  <c:v>296.05675466650104</c:v>
                </c:pt>
                <c:pt idx="95">
                  <c:v>299.34118739254052</c:v>
                </c:pt>
                <c:pt idx="96">
                  <c:v>302.61016399316571</c:v>
                </c:pt>
                <c:pt idx="97">
                  <c:v>305.86375720295001</c:v>
                </c:pt>
                <c:pt idx="98">
                  <c:v>309.10203941418689</c:v>
                </c:pt>
                <c:pt idx="99">
                  <c:v>312.32508267850102</c:v>
                </c:pt>
                <c:pt idx="100">
                  <c:v>315.53295870845119</c:v>
                </c:pt>
                <c:pt idx="101">
                  <c:v>318.7257388791258</c:v>
                </c:pt>
                <c:pt idx="102">
                  <c:v>321.90349422973134</c:v>
                </c:pt>
                <c:pt idx="103">
                  <c:v>325.06629546517257</c:v>
                </c:pt>
                <c:pt idx="104">
                  <c:v>328.21421295762588</c:v>
                </c:pt>
                <c:pt idx="105">
                  <c:v>331.3473167481053</c:v>
                </c:pt>
                <c:pt idx="106">
                  <c:v>334.46567654802055</c:v>
                </c:pt>
                <c:pt idx="107">
                  <c:v>337.56936174072825</c:v>
                </c:pt>
                <c:pt idx="108">
                  <c:v>340.6584413830758</c:v>
                </c:pt>
                <c:pt idx="109">
                  <c:v>343.73298420693777</c:v>
                </c:pt>
                <c:pt idx="110">
                  <c:v>346.79305862074511</c:v>
                </c:pt>
                <c:pt idx="111">
                  <c:v>349.83873271100759</c:v>
                </c:pt>
                <c:pt idx="112">
                  <c:v>352.87007424382813</c:v>
                </c:pt>
                <c:pt idx="113">
                  <c:v>355.88715066641117</c:v>
                </c:pt>
                <c:pt idx="114">
                  <c:v>358.89002910856311</c:v>
                </c:pt>
                <c:pt idx="115">
                  <c:v>361.87877638418576</c:v>
                </c:pt>
                <c:pt idx="116">
                  <c:v>364.85345899276354</c:v>
                </c:pt>
                <c:pt idx="117">
                  <c:v>367.81414312084235</c:v>
                </c:pt>
                <c:pt idx="118">
                  <c:v>370.76089464350258</c:v>
                </c:pt>
                <c:pt idx="119">
                  <c:v>373.69377912582507</c:v>
                </c:pt>
                <c:pt idx="120">
                  <c:v>376.61286182434947</c:v>
                </c:pt>
                <c:pt idx="121">
                  <c:v>379.51820768852639</c:v>
                </c:pt>
                <c:pt idx="122">
                  <c:v>382.40988136216276</c:v>
                </c:pt>
                <c:pt idx="123">
                  <c:v>385.2879471848596</c:v>
                </c:pt>
                <c:pt idx="124">
                  <c:v>388.15246919344401</c:v>
                </c:pt>
                <c:pt idx="125">
                  <c:v>391.00351112339416</c:v>
                </c:pt>
                <c:pt idx="126">
                  <c:v>393.84113641025658</c:v>
                </c:pt>
                <c:pt idx="127">
                  <c:v>396.66540819105859</c:v>
                </c:pt>
                <c:pt idx="128">
                  <c:v>399.47638930571247</c:v>
                </c:pt>
                <c:pt idx="129">
                  <c:v>402.27414229841372</c:v>
                </c:pt>
                <c:pt idx="130">
                  <c:v>405.05872941903294</c:v>
                </c:pt>
                <c:pt idx="131">
                  <c:v>407.83021262450063</c:v>
                </c:pt>
                <c:pt idx="132">
                  <c:v>410.58865358018568</c:v>
                </c:pt>
                <c:pt idx="133">
                  <c:v>413.33411366126774</c:v>
                </c:pt>
                <c:pt idx="134">
                  <c:v>416.06665395410238</c:v>
                </c:pt>
                <c:pt idx="135">
                  <c:v>418.78633525758096</c:v>
                </c:pt>
                <c:pt idx="136">
                  <c:v>421.49321808448224</c:v>
                </c:pt>
                <c:pt idx="137">
                  <c:v>424.18736266282025</c:v>
                </c:pt>
                <c:pt idx="138">
                  <c:v>426.86882893718303</c:v>
                </c:pt>
                <c:pt idx="139">
                  <c:v>429.53767657006711</c:v>
                </c:pt>
                <c:pt idx="140">
                  <c:v>432.193964943205</c:v>
                </c:pt>
                <c:pt idx="141">
                  <c:v>434.83775315888624</c:v>
                </c:pt>
                <c:pt idx="142">
                  <c:v>437.46910004127227</c:v>
                </c:pt>
                <c:pt idx="143">
                  <c:v>440.0880641377056</c:v>
                </c:pt>
                <c:pt idx="144">
                  <c:v>442.6947037200124</c:v>
                </c:pt>
                <c:pt idx="145">
                  <c:v>445.2890767857989</c:v>
                </c:pt>
                <c:pt idx="146">
                  <c:v>447.87124105974198</c:v>
                </c:pt>
                <c:pt idx="147">
                  <c:v>450.44125399487342</c:v>
                </c:pt>
                <c:pt idx="148">
                  <c:v>452.99917277385822</c:v>
                </c:pt>
                <c:pt idx="149">
                  <c:v>455.54505431026729</c:v>
                </c:pt>
                <c:pt idx="150">
                  <c:v>458.07895524984303</c:v>
                </c:pt>
                <c:pt idx="151">
                  <c:v>460.60093197176059</c:v>
                </c:pt>
                <c:pt idx="152">
                  <c:v>463.1110405898815</c:v>
                </c:pt>
                <c:pt idx="153">
                  <c:v>465.60933695400263</c:v>
                </c:pt>
                <c:pt idx="154">
                  <c:v>468.09587665109888</c:v>
                </c:pt>
                <c:pt idx="155">
                  <c:v>470.57071500655985</c:v>
                </c:pt>
                <c:pt idx="156">
                  <c:v>473.03390708542059</c:v>
                </c:pt>
                <c:pt idx="157">
                  <c:v>475.48550769358741</c:v>
                </c:pt>
                <c:pt idx="158">
                  <c:v>477.92557137905681</c:v>
                </c:pt>
                <c:pt idx="159">
                  <c:v>480.35415243312917</c:v>
                </c:pt>
                <c:pt idx="160">
                  <c:v>482.77130489161704</c:v>
                </c:pt>
                <c:pt idx="161">
                  <c:v>485.17708253604724</c:v>
                </c:pt>
                <c:pt idx="162">
                  <c:v>487.57153889485755</c:v>
                </c:pt>
                <c:pt idx="163">
                  <c:v>489.9547272445875</c:v>
                </c:pt>
                <c:pt idx="164">
                  <c:v>492.32670061106421</c:v>
                </c:pt>
                <c:pt idx="165">
                  <c:v>494.68751177058169</c:v>
                </c:pt>
                <c:pt idx="166">
                  <c:v>497.03721325107563</c:v>
                </c:pt>
                <c:pt idx="167">
                  <c:v>499.37585733329178</c:v>
                </c:pt>
                <c:pt idx="168">
                  <c:v>501.70349605194929</c:v>
                </c:pt>
                <c:pt idx="169">
                  <c:v>504.02018119689853</c:v>
                </c:pt>
                <c:pt idx="170">
                  <c:v>506.32596431427334</c:v>
                </c:pt>
                <c:pt idx="171">
                  <c:v>508.620896707638</c:v>
                </c:pt>
                <c:pt idx="172">
                  <c:v>510.90502943912867</c:v>
                </c:pt>
                <c:pt idx="173">
                  <c:v>513.17841333058959</c:v>
                </c:pt>
                <c:pt idx="174">
                  <c:v>515.441098964704</c:v>
                </c:pt>
                <c:pt idx="175">
                  <c:v>517.69313668611903</c:v>
                </c:pt>
                <c:pt idx="176">
                  <c:v>519.93457660256627</c:v>
                </c:pt>
                <c:pt idx="177">
                  <c:v>522.16546858597712</c:v>
                </c:pt>
                <c:pt idx="178">
                  <c:v>524.38586227359156</c:v>
                </c:pt>
                <c:pt idx="179">
                  <c:v>526.59580706906331</c:v>
                </c:pt>
                <c:pt idx="180">
                  <c:v>528.79535214355838</c:v>
                </c:pt>
                <c:pt idx="181">
                  <c:v>530.98454643684988</c:v>
                </c:pt>
                <c:pt idx="182">
                  <c:v>533.16343865840577</c:v>
                </c:pt>
                <c:pt idx="183">
                  <c:v>535.33207728847469</c:v>
                </c:pt>
                <c:pt idx="184">
                  <c:v>537.49051057916222</c:v>
                </c:pt>
                <c:pt idx="185">
                  <c:v>539.63878655550593</c:v>
                </c:pt>
                <c:pt idx="186">
                  <c:v>541.77695301654387</c:v>
                </c:pt>
                <c:pt idx="187">
                  <c:v>543.90505753637774</c:v>
                </c:pt>
                <c:pt idx="188">
                  <c:v>546.02314746523143</c:v>
                </c:pt>
                <c:pt idx="189">
                  <c:v>548.1312699305048</c:v>
                </c:pt>
                <c:pt idx="190">
                  <c:v>550.22947183782185</c:v>
                </c:pt>
                <c:pt idx="191">
                  <c:v>552.31779987207517</c:v>
                </c:pt>
                <c:pt idx="192">
                  <c:v>554.39630049846369</c:v>
                </c:pt>
                <c:pt idx="193">
                  <c:v>556.46501996352697</c:v>
                </c:pt>
                <c:pt idx="194">
                  <c:v>558.52400429617444</c:v>
                </c:pt>
                <c:pt idx="195">
                  <c:v>560.57329930870912</c:v>
                </c:pt>
                <c:pt idx="196">
                  <c:v>562.61295059784732</c:v>
                </c:pt>
                <c:pt idx="197">
                  <c:v>564.64300354573277</c:v>
                </c:pt>
                <c:pt idx="198">
                  <c:v>566.6635033209468</c:v>
                </c:pt>
                <c:pt idx="199">
                  <c:v>568.67449487951251</c:v>
                </c:pt>
                <c:pt idx="200">
                  <c:v>570.67602296589644</c:v>
                </c:pt>
                <c:pt idx="201">
                  <c:v>572.66813211400301</c:v>
                </c:pt>
                <c:pt idx="202">
                  <c:v>574.65086664816545</c:v>
                </c:pt>
                <c:pt idx="203">
                  <c:v>576.62427068413228</c:v>
                </c:pt>
                <c:pt idx="204">
                  <c:v>578.58838813004957</c:v>
                </c:pt>
                <c:pt idx="205">
                  <c:v>580.54326268743637</c:v>
                </c:pt>
                <c:pt idx="206">
                  <c:v>582.48893785215841</c:v>
                </c:pt>
                <c:pt idx="207">
                  <c:v>584.42545691539522</c:v>
                </c:pt>
                <c:pt idx="208">
                  <c:v>586.35286296460322</c:v>
                </c:pt>
                <c:pt idx="209">
                  <c:v>588.27119888447533</c:v>
                </c:pt>
                <c:pt idx="210">
                  <c:v>590.18050735789393</c:v>
                </c:pt>
                <c:pt idx="211">
                  <c:v>592.08083086688157</c:v>
                </c:pt>
                <c:pt idx="212">
                  <c:v>593.97221169354543</c:v>
                </c:pt>
                <c:pt idx="213">
                  <c:v>595.8546919210188</c:v>
                </c:pt>
                <c:pt idx="214">
                  <c:v>597.7283134343968</c:v>
                </c:pt>
                <c:pt idx="215">
                  <c:v>599.59311792166852</c:v>
                </c:pt>
                <c:pt idx="216">
                  <c:v>601.44914687464484</c:v>
                </c:pt>
                <c:pt idx="217">
                  <c:v>603.2964415898814</c:v>
                </c:pt>
                <c:pt idx="218">
                  <c:v>605.13504316959734</c:v>
                </c:pt>
                <c:pt idx="219">
                  <c:v>606.96499252259014</c:v>
                </c:pt>
                <c:pt idx="220">
                  <c:v>608.78633036514532</c:v>
                </c:pt>
                <c:pt idx="221">
                  <c:v>610.59909722194311</c:v>
                </c:pt>
                <c:pt idx="222">
                  <c:v>612.40333342695953</c:v>
                </c:pt>
                <c:pt idx="223">
                  <c:v>614.19907912436383</c:v>
                </c:pt>
                <c:pt idx="224">
                  <c:v>615.98637426941218</c:v>
                </c:pt>
                <c:pt idx="225">
                  <c:v>617.76525862933624</c:v>
                </c:pt>
                <c:pt idx="226">
                  <c:v>619.5357717842279</c:v>
                </c:pt>
                <c:pt idx="227">
                  <c:v>621.29795312792055</c:v>
                </c:pt>
                <c:pt idx="228">
                  <c:v>623.05184186886481</c:v>
                </c:pt>
                <c:pt idx="229">
                  <c:v>624.79747703100145</c:v>
                </c:pt>
                <c:pt idx="230">
                  <c:v>626.53489745462957</c:v>
                </c:pt>
                <c:pt idx="231">
                  <c:v>628.26414179727067</c:v>
                </c:pt>
                <c:pt idx="232">
                  <c:v>629.98524853452852</c:v>
                </c:pt>
                <c:pt idx="233">
                  <c:v>631.69825596094608</c:v>
                </c:pt>
                <c:pt idx="234">
                  <c:v>633.40320219085697</c:v>
                </c:pt>
                <c:pt idx="235">
                  <c:v>635.1001251592329</c:v>
                </c:pt>
                <c:pt idx="236">
                  <c:v>636.78906262252951</c:v>
                </c:pt>
                <c:pt idx="237">
                  <c:v>638.47005215952424</c:v>
                </c:pt>
                <c:pt idx="238">
                  <c:v>640.14313117215431</c:v>
                </c:pt>
                <c:pt idx="239">
                  <c:v>641.80833688634755</c:v>
                </c:pt>
                <c:pt idx="240">
                  <c:v>643.46570635285207</c:v>
                </c:pt>
                <c:pt idx="241">
                  <c:v>645.11527644805903</c:v>
                </c:pt>
                <c:pt idx="242">
                  <c:v>646.75708387482439</c:v>
                </c:pt>
                <c:pt idx="243">
                  <c:v>648.39116516328477</c:v>
                </c:pt>
                <c:pt idx="244">
                  <c:v>650.01755667167129</c:v>
                </c:pt>
                <c:pt idx="245">
                  <c:v>651.63629458711694</c:v>
                </c:pt>
                <c:pt idx="246">
                  <c:v>653.24741492646331</c:v>
                </c:pt>
                <c:pt idx="247">
                  <c:v>654.85095353706083</c:v>
                </c:pt>
                <c:pt idx="248">
                  <c:v>656.44694609756721</c:v>
                </c:pt>
                <c:pt idx="249">
                  <c:v>658.0354281187407</c:v>
                </c:pt>
                <c:pt idx="250">
                  <c:v>659.61643494423026</c:v>
                </c:pt>
                <c:pt idx="251">
                  <c:v>661.1900017513625</c:v>
                </c:pt>
                <c:pt idx="252">
                  <c:v>662.75616355192346</c:v>
                </c:pt>
                <c:pt idx="253">
                  <c:v>664.31495519293878</c:v>
                </c:pt>
                <c:pt idx="254">
                  <c:v>665.86641135744787</c:v>
                </c:pt>
                <c:pt idx="255">
                  <c:v>667.41056656527621</c:v>
                </c:pt>
                <c:pt idx="256">
                  <c:v>668.94745517380352</c:v>
                </c:pt>
                <c:pt idx="257">
                  <c:v>670.47711137872807</c:v>
                </c:pt>
                <c:pt idx="258">
                  <c:v>671.99956921482726</c:v>
                </c:pt>
                <c:pt idx="259">
                  <c:v>673.51486255671546</c:v>
                </c:pt>
                <c:pt idx="260">
                  <c:v>675.02302511959681</c:v>
                </c:pt>
                <c:pt idx="261">
                  <c:v>676.52409046001674</c:v>
                </c:pt>
                <c:pt idx="262">
                  <c:v>678.01809197660714</c:v>
                </c:pt>
                <c:pt idx="263">
                  <c:v>679.50506291083036</c:v>
                </c:pt>
                <c:pt idx="264">
                  <c:v>680.98503634771896</c:v>
                </c:pt>
                <c:pt idx="265">
                  <c:v>682.45804521661114</c:v>
                </c:pt>
                <c:pt idx="266">
                  <c:v>683.9241222918838</c:v>
                </c:pt>
                <c:pt idx="267">
                  <c:v>685.38330019368186</c:v>
                </c:pt>
                <c:pt idx="268">
                  <c:v>686.83561138864422</c:v>
                </c:pt>
                <c:pt idx="269">
                  <c:v>688.28108819062538</c:v>
                </c:pt>
                <c:pt idx="270">
                  <c:v>689.71976276141527</c:v>
                </c:pt>
                <c:pt idx="271">
                  <c:v>691.15166711145434</c:v>
                </c:pt>
                <c:pt idx="272">
                  <c:v>692.57683310054608</c:v>
                </c:pt>
                <c:pt idx="273">
                  <c:v>693.9952924385658</c:v>
                </c:pt>
                <c:pt idx="274">
                  <c:v>695.40707668616574</c:v>
                </c:pt>
                <c:pt idx="275">
                  <c:v>696.81221725547823</c:v>
                </c:pt>
                <c:pt idx="276">
                  <c:v>698.21074541081396</c:v>
                </c:pt>
                <c:pt idx="277">
                  <c:v>699.60269226935725</c:v>
                </c:pt>
                <c:pt idx="278">
                  <c:v>700.98808880185959</c:v>
                </c:pt>
                <c:pt idx="279">
                  <c:v>702.36696583332741</c:v>
                </c:pt>
                <c:pt idx="280">
                  <c:v>703.739354043709</c:v>
                </c:pt>
                <c:pt idx="281">
                  <c:v>705.1052839685766</c:v>
                </c:pt>
                <c:pt idx="282">
                  <c:v>706.4647859998056</c:v>
                </c:pt>
                <c:pt idx="283">
                  <c:v>707.81789038625141</c:v>
                </c:pt>
                <c:pt idx="284">
                  <c:v>709.16462723442203</c:v>
                </c:pt>
                <c:pt idx="285">
                  <c:v>710.50502650914802</c:v>
                </c:pt>
                <c:pt idx="286">
                  <c:v>711.83911803424917</c:v>
                </c:pt>
                <c:pt idx="287">
                  <c:v>713.16693149319826</c:v>
                </c:pt>
                <c:pt idx="288">
                  <c:v>714.48849642978155</c:v>
                </c:pt>
                <c:pt idx="289">
                  <c:v>715.80384224875536</c:v>
                </c:pt>
                <c:pt idx="290">
                  <c:v>717.11299821650175</c:v>
                </c:pt>
                <c:pt idx="291">
                  <c:v>718.41599346167834</c:v>
                </c:pt>
                <c:pt idx="292">
                  <c:v>719.712856975867</c:v>
                </c:pt>
                <c:pt idx="293">
                  <c:v>721.00361761421948</c:v>
                </c:pt>
                <c:pt idx="294">
                  <c:v>722.2883040960977</c:v>
                </c:pt>
                <c:pt idx="295">
                  <c:v>723.56694500571507</c:v>
                </c:pt>
                <c:pt idx="296">
                  <c:v>724.83956879277025</c:v>
                </c:pt>
                <c:pt idx="297">
                  <c:v>726.10620377308237</c:v>
                </c:pt>
                <c:pt idx="298">
                  <c:v>727.36687812921889</c:v>
                </c:pt>
                <c:pt idx="299">
                  <c:v>728.62161991112418</c:v>
                </c:pt>
                <c:pt idx="300">
                  <c:v>729.87045703674278</c:v>
                </c:pt>
                <c:pt idx="301">
                  <c:v>731.1134172926412</c:v>
                </c:pt>
                <c:pt idx="302">
                  <c:v>732.35052833462601</c:v>
                </c:pt>
                <c:pt idx="303">
                  <c:v>733.58181768835857</c:v>
                </c:pt>
                <c:pt idx="304">
                  <c:v>734.80731274996822</c:v>
                </c:pt>
                <c:pt idx="305">
                  <c:v>736.0270407866617</c:v>
                </c:pt>
                <c:pt idx="306">
                  <c:v>737.24102893732947</c:v>
                </c:pt>
                <c:pt idx="307">
                  <c:v>738.44930421315019</c:v>
                </c:pt>
                <c:pt idx="308">
                  <c:v>739.65189349819059</c:v>
                </c:pt>
                <c:pt idx="309">
                  <c:v>740.84882355000525</c:v>
                </c:pt>
                <c:pt idx="310">
                  <c:v>742.04012100023044</c:v>
                </c:pt>
                <c:pt idx="311">
                  <c:v>743.22581235517782</c:v>
                </c:pt>
                <c:pt idx="312">
                  <c:v>744.40592399642321</c:v>
                </c:pt>
                <c:pt idx="313">
                  <c:v>745.58048218139425</c:v>
                </c:pt>
                <c:pt idx="314">
                  <c:v>746.74951304395449</c:v>
                </c:pt>
                <c:pt idx="315">
                  <c:v>747.91304259498509</c:v>
                </c:pt>
                <c:pt idx="316">
                  <c:v>749.07109672296247</c:v>
                </c:pt>
                <c:pt idx="317">
                  <c:v>750.22370119453626</c:v>
                </c:pt>
                <c:pt idx="318">
                  <c:v>751.37088165510056</c:v>
                </c:pt>
                <c:pt idx="319">
                  <c:v>752.51266362936587</c:v>
                </c:pt>
                <c:pt idx="320">
                  <c:v>753.64907252192677</c:v>
                </c:pt>
                <c:pt idx="321">
                  <c:v>754.78013361782678</c:v>
                </c:pt>
                <c:pt idx="322">
                  <c:v>755.90587208312127</c:v>
                </c:pt>
                <c:pt idx="323">
                  <c:v>757.02631296543734</c:v>
                </c:pt>
                <c:pt idx="324">
                  <c:v>758.14148119453114</c:v>
                </c:pt>
                <c:pt idx="325">
                  <c:v>759.25140158284262</c:v>
                </c:pt>
                <c:pt idx="326">
                  <c:v>760.35609882604717</c:v>
                </c:pt>
                <c:pt idx="327">
                  <c:v>761.45559750360599</c:v>
                </c:pt>
                <c:pt idx="328">
                  <c:v>762.54992207931184</c:v>
                </c:pt>
                <c:pt idx="329">
                  <c:v>763.63909690183471</c:v>
                </c:pt>
                <c:pt idx="330">
                  <c:v>764.72314620526208</c:v>
                </c:pt>
                <c:pt idx="331">
                  <c:v>765.80209410963926</c:v>
                </c:pt>
                <c:pt idx="332">
                  <c:v>766.87596462150566</c:v>
                </c:pt>
                <c:pt idx="333">
                  <c:v>767.94478163442875</c:v>
                </c:pt>
                <c:pt idx="334">
                  <c:v>769.0085689295363</c:v>
                </c:pt>
                <c:pt idx="335">
                  <c:v>770.06735017604467</c:v>
                </c:pt>
                <c:pt idx="336">
                  <c:v>771.12114893178602</c:v>
                </c:pt>
                <c:pt idx="337">
                  <c:v>772.16998864373227</c:v>
                </c:pt>
                <c:pt idx="338">
                  <c:v>773.21389264851734</c:v>
                </c:pt>
                <c:pt idx="339">
                  <c:v>774.25288417295508</c:v>
                </c:pt>
                <c:pt idx="340">
                  <c:v>775.28698633455735</c:v>
                </c:pt>
                <c:pt idx="341">
                  <c:v>776.31622214204799</c:v>
                </c:pt>
                <c:pt idx="342">
                  <c:v>777.34061449587466</c:v>
                </c:pt>
                <c:pt idx="343">
                  <c:v>778.3601861887181</c:v>
                </c:pt>
                <c:pt idx="344">
                  <c:v>779.37495990599996</c:v>
                </c:pt>
                <c:pt idx="345">
                  <c:v>780.38495822638686</c:v>
                </c:pt>
                <c:pt idx="346">
                  <c:v>781.39020362229337</c:v>
                </c:pt>
                <c:pt idx="347">
                  <c:v>782.39071846038155</c:v>
                </c:pt>
                <c:pt idx="348">
                  <c:v>783.38652500205853</c:v>
                </c:pt>
                <c:pt idx="349">
                  <c:v>784.37764540397256</c:v>
                </c:pt>
                <c:pt idx="350">
                  <c:v>785.36410171850514</c:v>
                </c:pt>
                <c:pt idx="351">
                  <c:v>786.34591589426236</c:v>
                </c:pt>
                <c:pt idx="352">
                  <c:v>787.32310977656255</c:v>
                </c:pt>
                <c:pt idx="353">
                  <c:v>788.29570510792291</c:v>
                </c:pt>
                <c:pt idx="354">
                  <c:v>789.26372352854332</c:v>
                </c:pt>
                <c:pt idx="355">
                  <c:v>790.2271865767874</c:v>
                </c:pt>
                <c:pt idx="356">
                  <c:v>791.18611568966173</c:v>
                </c:pt>
                <c:pt idx="357">
                  <c:v>792.14053220329345</c:v>
                </c:pt>
                <c:pt idx="358">
                  <c:v>793.09045735340442</c:v>
                </c:pt>
                <c:pt idx="359">
                  <c:v>794.03591227578397</c:v>
                </c:pt>
                <c:pt idx="360">
                  <c:v>794.97691800675898</c:v>
                </c:pt>
                <c:pt idx="361">
                  <c:v>795.91349548366179</c:v>
                </c:pt>
                <c:pt idx="362">
                  <c:v>796.8456655452967</c:v>
                </c:pt>
                <c:pt idx="363">
                  <c:v>797.77344893240308</c:v>
                </c:pt>
                <c:pt idx="364">
                  <c:v>798.69686628811712</c:v>
                </c:pt>
                <c:pt idx="365">
                  <c:v>799.61593815843059</c:v>
                </c:pt>
                <c:pt idx="366">
                  <c:v>800.53068499264896</c:v>
                </c:pt>
                <c:pt idx="367">
                  <c:v>801.44112714384562</c:v>
                </c:pt>
                <c:pt idx="368">
                  <c:v>802.34728486931488</c:v>
                </c:pt>
                <c:pt idx="369">
                  <c:v>803.24917833102279</c:v>
                </c:pt>
                <c:pt idx="370">
                  <c:v>804.14682759605603</c:v>
                </c:pt>
                <c:pt idx="371">
                  <c:v>805.04025263706774</c:v>
                </c:pt>
                <c:pt idx="372">
                  <c:v>805.92947333272241</c:v>
                </c:pt>
                <c:pt idx="373">
                  <c:v>806.81450946813811</c:v>
                </c:pt>
                <c:pt idx="374">
                  <c:v>807.69538073532669</c:v>
                </c:pt>
                <c:pt idx="375">
                  <c:v>808.57210673363159</c:v>
                </c:pt>
                <c:pt idx="376">
                  <c:v>809.44470697016459</c:v>
                </c:pt>
                <c:pt idx="377">
                  <c:v>810.31320086023925</c:v>
                </c:pt>
                <c:pt idx="378">
                  <c:v>811.17760772780298</c:v>
                </c:pt>
                <c:pt idx="379">
                  <c:v>812.03794680586759</c:v>
                </c:pt>
                <c:pt idx="380">
                  <c:v>812.89423723693642</c:v>
                </c:pt>
                <c:pt idx="381">
                  <c:v>813.74649807343042</c:v>
                </c:pt>
                <c:pt idx="382">
                  <c:v>814.59474827811289</c:v>
                </c:pt>
                <c:pt idx="383">
                  <c:v>815.43900672451002</c:v>
                </c:pt>
                <c:pt idx="384">
                  <c:v>816.27929219733221</c:v>
                </c:pt>
                <c:pt idx="385">
                  <c:v>817.11562339289105</c:v>
                </c:pt>
                <c:pt idx="386">
                  <c:v>817.94801891951568</c:v>
                </c:pt>
                <c:pt idx="387">
                  <c:v>818.7764972979669</c:v>
                </c:pt>
                <c:pt idx="388">
                  <c:v>819.60107696184889</c:v>
                </c:pt>
                <c:pt idx="389">
                  <c:v>820.42177625801992</c:v>
                </c:pt>
                <c:pt idx="390">
                  <c:v>821.23861344700015</c:v>
                </c:pt>
                <c:pt idx="391">
                  <c:v>822.05160670337796</c:v>
                </c:pt>
                <c:pt idx="392">
                  <c:v>822.86077411621466</c:v>
                </c:pt>
                <c:pt idx="393">
                  <c:v>823.66613368944638</c:v>
                </c:pt>
                <c:pt idx="394">
                  <c:v>824.46770334228529</c:v>
                </c:pt>
                <c:pt idx="395">
                  <c:v>825.2655009096178</c:v>
                </c:pt>
                <c:pt idx="396">
                  <c:v>826.05954414240171</c:v>
                </c:pt>
                <c:pt idx="397">
                  <c:v>826.84985070806113</c:v>
                </c:pt>
                <c:pt idx="398">
                  <c:v>827.63643819087918</c:v>
                </c:pt>
                <c:pt idx="399">
                  <c:v>828.41932409239018</c:v>
                </c:pt>
                <c:pt idx="400">
                  <c:v>829.19852583176771</c:v>
                </c:pt>
                <c:pt idx="401">
                  <c:v>829.97406074621347</c:v>
                </c:pt>
                <c:pt idx="402">
                  <c:v>830.74594609134215</c:v>
                </c:pt>
                <c:pt idx="403">
                  <c:v>831.51419904156592</c:v>
                </c:pt>
                <c:pt idx="404">
                  <c:v>832.27883669047617</c:v>
                </c:pt>
                <c:pt idx="405">
                  <c:v>833.03987605122416</c:v>
                </c:pt>
                <c:pt idx="406">
                  <c:v>833.79733405689922</c:v>
                </c:pt>
                <c:pt idx="407">
                  <c:v>834.55122756090589</c:v>
                </c:pt>
                <c:pt idx="408">
                  <c:v>835.30157333733871</c:v>
                </c:pt>
                <c:pt idx="409">
                  <c:v>836.04838808135526</c:v>
                </c:pt>
                <c:pt idx="410">
                  <c:v>836.79168840954787</c:v>
                </c:pt>
                <c:pt idx="411">
                  <c:v>837.53149086031374</c:v>
                </c:pt>
                <c:pt idx="412">
                  <c:v>838.2678118942215</c:v>
                </c:pt>
                <c:pt idx="413">
                  <c:v>839.00066789437949</c:v>
                </c:pt>
                <c:pt idx="414">
                  <c:v>839.73007516679843</c:v>
                </c:pt>
                <c:pt idx="415">
                  <c:v>840.45604994075541</c:v>
                </c:pt>
                <c:pt idx="416">
                  <c:v>841.17860836915463</c:v>
                </c:pt>
                <c:pt idx="417">
                  <c:v>841.89776652888634</c:v>
                </c:pt>
                <c:pt idx="418">
                  <c:v>842.61354042118535</c:v>
                </c:pt>
                <c:pt idx="419">
                  <c:v>843.3259459719867</c:v>
                </c:pt>
                <c:pt idx="420">
                  <c:v>844.03499903227987</c:v>
                </c:pt>
                <c:pt idx="421">
                  <c:v>844.74071537846157</c:v>
                </c:pt>
                <c:pt idx="422">
                  <c:v>845.44311071268669</c:v>
                </c:pt>
                <c:pt idx="423">
                  <c:v>846.14220066321798</c:v>
                </c:pt>
                <c:pt idx="424">
                  <c:v>846.8380007847735</c:v>
                </c:pt>
                <c:pt idx="425">
                  <c:v>847.53052655887268</c:v>
                </c:pt>
                <c:pt idx="426">
                  <c:v>848.21979339418101</c:v>
                </c:pt>
                <c:pt idx="427">
                  <c:v>848.90581662685247</c:v>
                </c:pt>
                <c:pt idx="428">
                  <c:v>849.58861152087138</c:v>
                </c:pt>
                <c:pt idx="429">
                  <c:v>850.26819326839166</c:v>
                </c:pt>
                <c:pt idx="430">
                  <c:v>850.94457699007444</c:v>
                </c:pt>
                <c:pt idx="431">
                  <c:v>851.61777773542542</c:v>
                </c:pt>
                <c:pt idx="432">
                  <c:v>852.28781048312908</c:v>
                </c:pt>
                <c:pt idx="433">
                  <c:v>852.95469014138189</c:v>
                </c:pt>
                <c:pt idx="434">
                  <c:v>853.61843154822475</c:v>
                </c:pt>
                <c:pt idx="435">
                  <c:v>854.27904947187176</c:v>
                </c:pt>
                <c:pt idx="436">
                  <c:v>854.9365586110406</c:v>
                </c:pt>
                <c:pt idx="437">
                  <c:v>855.590973595278</c:v>
                </c:pt>
                <c:pt idx="438">
                  <c:v>856.24230898528629</c:v>
                </c:pt>
                <c:pt idx="439">
                  <c:v>856.89057927324666</c:v>
                </c:pt>
                <c:pt idx="440">
                  <c:v>857.53579888314221</c:v>
                </c:pt>
                <c:pt idx="441">
                  <c:v>858.17798217107827</c:v>
                </c:pt>
                <c:pt idx="442">
                  <c:v>858.81714342560235</c:v>
                </c:pt>
                <c:pt idx="443">
                  <c:v>859.45329686802199</c:v>
                </c:pt>
                <c:pt idx="444">
                  <c:v>860.08645665272093</c:v>
                </c:pt>
                <c:pt idx="445">
                  <c:v>860.71663686747399</c:v>
                </c:pt>
                <c:pt idx="446">
                  <c:v>861.34385153376081</c:v>
                </c:pt>
                <c:pt idx="447">
                  <c:v>861.96811460707806</c:v>
                </c:pt>
                <c:pt idx="448">
                  <c:v>862.58943997724907</c:v>
                </c:pt>
                <c:pt idx="449">
                  <c:v>863.20784146873382</c:v>
                </c:pt>
                <c:pt idx="450">
                  <c:v>863.82333284093579</c:v>
                </c:pt>
                <c:pt idx="451">
                  <c:v>864.43592778850871</c:v>
                </c:pt>
                <c:pt idx="452">
                  <c:v>865.04563994166097</c:v>
                </c:pt>
                <c:pt idx="453">
                  <c:v>865.65248286645885</c:v>
                </c:pt>
                <c:pt idx="454">
                  <c:v>866.25647006512827</c:v>
                </c:pt>
                <c:pt idx="455">
                  <c:v>866.85761497635599</c:v>
                </c:pt>
                <c:pt idx="456">
                  <c:v>867.45593097558697</c:v>
                </c:pt>
                <c:pt idx="457">
                  <c:v>868.05143137532434</c:v>
                </c:pt>
                <c:pt idx="458">
                  <c:v>868.64412942542299</c:v>
                </c:pt>
                <c:pt idx="459">
                  <c:v>869.23403831338646</c:v>
                </c:pt>
                <c:pt idx="460">
                  <c:v>869.8211711646594</c:v>
                </c:pt>
                <c:pt idx="461">
                  <c:v>870.40554104291948</c:v>
                </c:pt>
                <c:pt idx="462">
                  <c:v>870.98716095036878</c:v>
                </c:pt>
                <c:pt idx="463">
                  <c:v>871.56604382802266</c:v>
                </c:pt>
                <c:pt idx="464">
                  <c:v>872.14220255599707</c:v>
                </c:pt>
                <c:pt idx="465">
                  <c:v>872.7156499537964</c:v>
                </c:pt>
                <c:pt idx="466">
                  <c:v>873.28639878059801</c:v>
                </c:pt>
                <c:pt idx="467">
                  <c:v>873.85446173553578</c:v>
                </c:pt>
                <c:pt idx="468">
                  <c:v>874.41985145798367</c:v>
                </c:pt>
                <c:pt idx="469">
                  <c:v>874.98258052783569</c:v>
                </c:pt>
                <c:pt idx="470">
                  <c:v>875.54266146578698</c:v>
                </c:pt>
                <c:pt idx="471">
                  <c:v>876.1001067336116</c:v>
                </c:pt>
                <c:pt idx="472">
                  <c:v>876.65492873444009</c:v>
                </c:pt>
                <c:pt idx="473">
                  <c:v>877.2071398130355</c:v>
                </c:pt>
                <c:pt idx="474">
                  <c:v>877.75675225606813</c:v>
                </c:pt>
                <c:pt idx="475">
                  <c:v>878.3037782923883</c:v>
                </c:pt>
                <c:pt idx="476">
                  <c:v>878.84823009329955</c:v>
                </c:pt>
                <c:pt idx="477">
                  <c:v>879.39011977282814</c:v>
                </c:pt>
                <c:pt idx="478">
                  <c:v>879.92945938799369</c:v>
                </c:pt>
                <c:pt idx="479">
                  <c:v>880.46626093907696</c:v>
                </c:pt>
                <c:pt idx="480">
                  <c:v>881.00053636988662</c:v>
                </c:pt>
                <c:pt idx="481">
                  <c:v>881.5322975680258</c:v>
                </c:pt>
                <c:pt idx="482">
                  <c:v>882.06155636515552</c:v>
                </c:pt>
                <c:pt idx="483">
                  <c:v>882.58832453725893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44-49E2-ABFC-84B445B36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579704"/>
        <c:axId val="1"/>
      </c:scatterChart>
      <c:valAx>
        <c:axId val="2455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45579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88740462168596"/>
          <c:y val="0.12315296794797201"/>
          <c:w val="0.23548956877902702"/>
          <c:h val="0.11576380538639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7.emf"/><Relationship Id="rId1" Type="http://schemas.openxmlformats.org/officeDocument/2006/relationships/image" Target="../media/image2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8</xdr:row>
      <xdr:rowOff>95250</xdr:rowOff>
    </xdr:from>
    <xdr:to>
      <xdr:col>10</xdr:col>
      <xdr:colOff>342900</xdr:colOff>
      <xdr:row>24</xdr:row>
      <xdr:rowOff>9525</xdr:rowOff>
    </xdr:to>
    <xdr:graphicFrame macro="">
      <xdr:nvGraphicFramePr>
        <xdr:cNvPr id="103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7</xdr:row>
      <xdr:rowOff>95250</xdr:rowOff>
    </xdr:from>
    <xdr:to>
      <xdr:col>7</xdr:col>
      <xdr:colOff>66675</xdr:colOff>
      <xdr:row>7</xdr:row>
      <xdr:rowOff>95250</xdr:rowOff>
    </xdr:to>
    <xdr:sp macro="" textlink="">
      <xdr:nvSpPr>
        <xdr:cNvPr id="1033" name="Line 5"/>
        <xdr:cNvSpPr>
          <a:spLocks noChangeShapeType="1"/>
        </xdr:cNvSpPr>
      </xdr:nvSpPr>
      <xdr:spPr bwMode="auto">
        <a:xfrm flipH="1">
          <a:off x="5495925" y="1362075"/>
          <a:ext cx="533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</xdr:row>
      <xdr:rowOff>95250</xdr:rowOff>
    </xdr:from>
    <xdr:to>
      <xdr:col>8</xdr:col>
      <xdr:colOff>666750</xdr:colOff>
      <xdr:row>7</xdr:row>
      <xdr:rowOff>95250</xdr:rowOff>
    </xdr:to>
    <xdr:sp macro="" textlink="">
      <xdr:nvSpPr>
        <xdr:cNvPr id="1034" name="Line 6"/>
        <xdr:cNvSpPr>
          <a:spLocks noChangeShapeType="1"/>
        </xdr:cNvSpPr>
      </xdr:nvSpPr>
      <xdr:spPr bwMode="auto">
        <a:xfrm>
          <a:off x="6772275" y="1362075"/>
          <a:ext cx="6191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</xdr:row>
          <xdr:rowOff>85725</xdr:rowOff>
        </xdr:from>
        <xdr:to>
          <xdr:col>3</xdr:col>
          <xdr:colOff>619125</xdr:colOff>
          <xdr:row>6</xdr:row>
          <xdr:rowOff>57150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18</xdr:row>
      <xdr:rowOff>85725</xdr:rowOff>
    </xdr:from>
    <xdr:to>
      <xdr:col>6</xdr:col>
      <xdr:colOff>552450</xdr:colOff>
      <xdr:row>42</xdr:row>
      <xdr:rowOff>66675</xdr:rowOff>
    </xdr:to>
    <xdr:graphicFrame macro="">
      <xdr:nvGraphicFramePr>
        <xdr:cNvPr id="206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8</xdr:row>
      <xdr:rowOff>104775</xdr:rowOff>
    </xdr:from>
    <xdr:to>
      <xdr:col>6</xdr:col>
      <xdr:colOff>695325</xdr:colOff>
      <xdr:row>9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 flipH="1" flipV="1">
          <a:off x="5524500" y="1533525"/>
          <a:ext cx="666750" cy="1428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3</xdr:row>
          <xdr:rowOff>66675</xdr:rowOff>
        </xdr:from>
        <xdr:to>
          <xdr:col>4</xdr:col>
          <xdr:colOff>447675</xdr:colOff>
          <xdr:row>7</xdr:row>
          <xdr:rowOff>66675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657225</xdr:colOff>
      <xdr:row>12</xdr:row>
      <xdr:rowOff>28575</xdr:rowOff>
    </xdr:from>
    <xdr:to>
      <xdr:col>5</xdr:col>
      <xdr:colOff>57150</xdr:colOff>
      <xdr:row>16</xdr:row>
      <xdr:rowOff>66675</xdr:rowOff>
    </xdr:to>
    <xdr:sp macro="" textlink="">
      <xdr:nvSpPr>
        <xdr:cNvPr id="2066" name="Line 6"/>
        <xdr:cNvSpPr>
          <a:spLocks noChangeShapeType="1"/>
        </xdr:cNvSpPr>
      </xdr:nvSpPr>
      <xdr:spPr bwMode="auto">
        <a:xfrm flipH="1">
          <a:off x="2162175" y="2171700"/>
          <a:ext cx="2324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7</xdr:row>
      <xdr:rowOff>0</xdr:rowOff>
    </xdr:from>
    <xdr:to>
      <xdr:col>5</xdr:col>
      <xdr:colOff>66675</xdr:colOff>
      <xdr:row>10</xdr:row>
      <xdr:rowOff>152400</xdr:rowOff>
    </xdr:to>
    <xdr:sp macro="" textlink="">
      <xdr:nvSpPr>
        <xdr:cNvPr id="2067" name="Line 7"/>
        <xdr:cNvSpPr>
          <a:spLocks noChangeShapeType="1"/>
        </xdr:cNvSpPr>
      </xdr:nvSpPr>
      <xdr:spPr bwMode="auto">
        <a:xfrm>
          <a:off x="3390900" y="1266825"/>
          <a:ext cx="110490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</xdr:row>
          <xdr:rowOff>19050</xdr:rowOff>
        </xdr:from>
        <xdr:to>
          <xdr:col>9</xdr:col>
          <xdr:colOff>190500</xdr:colOff>
          <xdr:row>2</xdr:row>
          <xdr:rowOff>152400</xdr:rowOff>
        </xdr:to>
        <xdr:sp macro="" textlink="">
          <xdr:nvSpPr>
            <xdr:cNvPr id="2057" name="ScrollBar1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</xdr:row>
          <xdr:rowOff>9525</xdr:rowOff>
        </xdr:from>
        <xdr:to>
          <xdr:col>9</xdr:col>
          <xdr:colOff>152400</xdr:colOff>
          <xdr:row>3</xdr:row>
          <xdr:rowOff>142875</xdr:rowOff>
        </xdr:to>
        <xdr:sp macro="" textlink="">
          <xdr:nvSpPr>
            <xdr:cNvPr id="2058" name="ScrollBar2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</xdr:row>
          <xdr:rowOff>19050</xdr:rowOff>
        </xdr:from>
        <xdr:to>
          <xdr:col>9</xdr:col>
          <xdr:colOff>142875</xdr:colOff>
          <xdr:row>4</xdr:row>
          <xdr:rowOff>152400</xdr:rowOff>
        </xdr:to>
        <xdr:sp macro="" textlink="">
          <xdr:nvSpPr>
            <xdr:cNvPr id="2059" name="ScrollBar3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5</xdr:row>
          <xdr:rowOff>19050</xdr:rowOff>
        </xdr:from>
        <xdr:to>
          <xdr:col>9</xdr:col>
          <xdr:colOff>152400</xdr:colOff>
          <xdr:row>5</xdr:row>
          <xdr:rowOff>152400</xdr:rowOff>
        </xdr:to>
        <xdr:sp macro="" textlink="">
          <xdr:nvSpPr>
            <xdr:cNvPr id="2060" name="ScrollBar4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257175</xdr:colOff>
      <xdr:row>1</xdr:row>
      <xdr:rowOff>57150</xdr:rowOff>
    </xdr:from>
    <xdr:to>
      <xdr:col>11</xdr:col>
      <xdr:colOff>352425</xdr:colOff>
      <xdr:row>6</xdr:row>
      <xdr:rowOff>142875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8372475" y="352425"/>
          <a:ext cx="1619250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Vous pouvez essayer de faire l'ajustement "à la main" en modifiant les valeurs des 4 paramètres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Bon courage!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7</xdr:row>
          <xdr:rowOff>9525</xdr:rowOff>
        </xdr:from>
        <xdr:to>
          <xdr:col>2</xdr:col>
          <xdr:colOff>714375</xdr:colOff>
          <xdr:row>8</xdr:row>
          <xdr:rowOff>190500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38100</xdr:colOff>
      <xdr:row>5</xdr:row>
      <xdr:rowOff>47625</xdr:rowOff>
    </xdr:from>
    <xdr:to>
      <xdr:col>16</xdr:col>
      <xdr:colOff>485775</xdr:colOff>
      <xdr:row>8</xdr:row>
      <xdr:rowOff>9525</xdr:rowOff>
    </xdr:to>
    <xdr:pic>
      <xdr:nvPicPr>
        <xdr:cNvPr id="2069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9800" y="990600"/>
          <a:ext cx="447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ontrol" Target="../activeX/activeX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10" Type="http://schemas.openxmlformats.org/officeDocument/2006/relationships/control" Target="../activeX/activeX2.xml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Relationship Id="rId1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L147"/>
  <sheetViews>
    <sheetView workbookViewId="0">
      <selection activeCell="C13" sqref="C13"/>
    </sheetView>
  </sheetViews>
  <sheetFormatPr baseColWidth="10" defaultRowHeight="12.75" x14ac:dyDescent="0.2"/>
  <cols>
    <col min="1" max="2" width="11.42578125" style="7"/>
    <col min="3" max="3" width="13.7109375" style="7" customWidth="1"/>
    <col min="4" max="4" width="14" style="9" customWidth="1"/>
    <col min="5" max="5" width="11.42578125" style="9"/>
    <col min="6" max="6" width="16" customWidth="1"/>
    <col min="9" max="9" width="16.42578125" customWidth="1"/>
    <col min="12" max="12" width="13.7109375" customWidth="1"/>
  </cols>
  <sheetData>
    <row r="1" spans="1:12" ht="23.25" customHeight="1" x14ac:dyDescent="0.2">
      <c r="A1" s="11" t="s">
        <v>10</v>
      </c>
    </row>
    <row r="2" spans="1:12" x14ac:dyDescent="0.2">
      <c r="F2" s="12" t="s">
        <v>2</v>
      </c>
      <c r="G2" s="13"/>
      <c r="H2" s="13"/>
    </row>
    <row r="3" spans="1:12" x14ac:dyDescent="0.2">
      <c r="A3" s="7" t="s">
        <v>25</v>
      </c>
      <c r="F3" s="13" t="s">
        <v>24</v>
      </c>
      <c r="G3" s="1">
        <v>61.783173357286799</v>
      </c>
      <c r="H3" s="13"/>
      <c r="I3" s="2"/>
    </row>
    <row r="4" spans="1:12" x14ac:dyDescent="0.2">
      <c r="A4" s="7" t="s">
        <v>26</v>
      </c>
      <c r="F4" s="13" t="s">
        <v>22</v>
      </c>
      <c r="G4" s="1">
        <v>205.865911226816</v>
      </c>
      <c r="H4" s="13"/>
    </row>
    <row r="5" spans="1:12" x14ac:dyDescent="0.2">
      <c r="F5" s="13" t="s">
        <v>13</v>
      </c>
      <c r="G5" s="1">
        <v>50.342439789928697</v>
      </c>
      <c r="H5" s="13"/>
    </row>
    <row r="6" spans="1:12" x14ac:dyDescent="0.2">
      <c r="F6" s="13" t="s">
        <v>17</v>
      </c>
      <c r="G6" s="1">
        <v>20.150698613920561</v>
      </c>
      <c r="H6" s="13"/>
      <c r="I6" t="s">
        <v>21</v>
      </c>
      <c r="J6" s="6">
        <v>50</v>
      </c>
      <c r="K6" t="s">
        <v>23</v>
      </c>
      <c r="L6">
        <f>G3-J6</f>
        <v>11.783173357286799</v>
      </c>
    </row>
    <row r="7" spans="1:12" x14ac:dyDescent="0.2">
      <c r="F7" s="3" t="s">
        <v>20</v>
      </c>
      <c r="G7" s="3"/>
      <c r="H7" s="4" t="s">
        <v>3</v>
      </c>
      <c r="I7" s="3"/>
      <c r="J7" s="3" t="s">
        <v>19</v>
      </c>
      <c r="K7" s="3"/>
      <c r="L7" s="3"/>
    </row>
    <row r="8" spans="1:12" x14ac:dyDescent="0.2">
      <c r="A8" s="7" t="s">
        <v>27</v>
      </c>
      <c r="F8" s="3">
        <f>SUM(E16:E147)</f>
        <v>71.653878848743986</v>
      </c>
      <c r="G8" s="3"/>
      <c r="H8" s="5" t="s">
        <v>18</v>
      </c>
      <c r="I8" s="3"/>
      <c r="J8" s="3">
        <f>SUM(E16:E98)</f>
        <v>18.195305238008423</v>
      </c>
      <c r="K8" s="3"/>
      <c r="L8" s="3"/>
    </row>
    <row r="9" spans="1:12" x14ac:dyDescent="0.2">
      <c r="A9" s="7" t="s">
        <v>28</v>
      </c>
    </row>
    <row r="11" spans="1:12" x14ac:dyDescent="0.2">
      <c r="A11" s="7" t="s">
        <v>34</v>
      </c>
    </row>
    <row r="12" spans="1:12" x14ac:dyDescent="0.2">
      <c r="A12" s="7" t="s">
        <v>35</v>
      </c>
    </row>
    <row r="15" spans="1:12" x14ac:dyDescent="0.2">
      <c r="A15" s="8" t="s">
        <v>14</v>
      </c>
      <c r="B15" s="8" t="s">
        <v>15</v>
      </c>
      <c r="C15" s="8" t="s">
        <v>16</v>
      </c>
      <c r="D15" s="10" t="s">
        <v>0</v>
      </c>
      <c r="E15" s="10" t="s">
        <v>1</v>
      </c>
    </row>
    <row r="16" spans="1:12" x14ac:dyDescent="0.2">
      <c r="A16" s="7">
        <v>0</v>
      </c>
      <c r="B16" s="7">
        <v>4</v>
      </c>
      <c r="C16" s="7">
        <v>20.349486049999999</v>
      </c>
      <c r="D16" s="9">
        <f>$G$6+$G$5*B16*(1-EXP(-(IF(A16&gt;$G$3,A16-$G$3,0))/$G$4))</f>
        <v>20.150698613920561</v>
      </c>
      <c r="E16" s="9">
        <f t="shared" ref="E16:E47" si="0">(D16-C16)^2</f>
        <v>3.9516444743036887E-2</v>
      </c>
    </row>
    <row r="17" spans="1:12" x14ac:dyDescent="0.2">
      <c r="A17" s="7">
        <v>1E-4</v>
      </c>
      <c r="B17" s="7">
        <v>4</v>
      </c>
      <c r="C17" s="7">
        <v>20.188051720000001</v>
      </c>
      <c r="D17" s="9">
        <f t="shared" ref="D17:D80" si="1">$G$6+$G$5*B17*(1-EXP(-(IF(A17&gt;$G$3,A17-$G$3,0))/$G$4))</f>
        <v>20.150698613920561</v>
      </c>
      <c r="E17" s="9">
        <f t="shared" si="0"/>
        <v>1.3952545337818877E-3</v>
      </c>
    </row>
    <row r="18" spans="1:12" x14ac:dyDescent="0.2">
      <c r="A18" s="7">
        <v>2.9999999999999997E-4</v>
      </c>
      <c r="B18" s="7">
        <v>4</v>
      </c>
      <c r="C18" s="7">
        <v>20.022524046000001</v>
      </c>
      <c r="D18" s="9">
        <f t="shared" si="1"/>
        <v>20.150698613920561</v>
      </c>
      <c r="E18" s="9">
        <f t="shared" si="0"/>
        <v>1.642871986162223E-2</v>
      </c>
    </row>
    <row r="19" spans="1:12" x14ac:dyDescent="0.2">
      <c r="A19" s="7">
        <v>6.9999999999999999E-4</v>
      </c>
      <c r="B19" s="7">
        <v>4</v>
      </c>
      <c r="C19" s="7">
        <v>20.105482070000001</v>
      </c>
      <c r="D19" s="9">
        <f t="shared" si="1"/>
        <v>20.150698613920561</v>
      </c>
      <c r="E19" s="9">
        <f t="shared" si="0"/>
        <v>2.0445358441199377E-3</v>
      </c>
    </row>
    <row r="20" spans="1:12" x14ac:dyDescent="0.2">
      <c r="A20" s="7">
        <v>1.5E-3</v>
      </c>
      <c r="B20" s="7">
        <v>4</v>
      </c>
      <c r="C20" s="7">
        <v>19.79104624</v>
      </c>
      <c r="D20" s="9">
        <f t="shared" si="1"/>
        <v>20.150698613920561</v>
      </c>
      <c r="E20" s="9">
        <f t="shared" si="0"/>
        <v>0.1293498300666949</v>
      </c>
    </row>
    <row r="21" spans="1:12" x14ac:dyDescent="0.2">
      <c r="A21" s="7">
        <v>3.0999999999999999E-3</v>
      </c>
      <c r="B21" s="7">
        <v>4</v>
      </c>
      <c r="C21" s="7">
        <v>20.508842739999999</v>
      </c>
      <c r="D21" s="9">
        <f t="shared" si="1"/>
        <v>20.150698613920561</v>
      </c>
      <c r="E21" s="9">
        <f t="shared" si="0"/>
        <v>0.12826721504520425</v>
      </c>
    </row>
    <row r="22" spans="1:12" x14ac:dyDescent="0.2">
      <c r="A22" s="7">
        <v>6.3E-3</v>
      </c>
      <c r="B22" s="7">
        <v>4</v>
      </c>
      <c r="C22" s="7">
        <v>20.017717933</v>
      </c>
      <c r="D22" s="9">
        <f t="shared" si="1"/>
        <v>20.150698613920561</v>
      </c>
      <c r="E22" s="9">
        <f t="shared" si="0"/>
        <v>1.7683861498095976E-2</v>
      </c>
    </row>
    <row r="23" spans="1:12" x14ac:dyDescent="0.2">
      <c r="A23" s="7">
        <v>1.2699999999999999E-2</v>
      </c>
      <c r="B23" s="7">
        <v>4</v>
      </c>
      <c r="C23" s="7">
        <v>20.53912154</v>
      </c>
      <c r="D23" s="9">
        <f t="shared" si="1"/>
        <v>20.150698613920561</v>
      </c>
      <c r="E23" s="9">
        <f t="shared" si="0"/>
        <v>0.15087236950411348</v>
      </c>
    </row>
    <row r="24" spans="1:12" x14ac:dyDescent="0.2">
      <c r="A24" s="7">
        <v>2.5499999999999998E-2</v>
      </c>
      <c r="B24" s="7">
        <v>4</v>
      </c>
      <c r="C24" s="7">
        <v>20.079220558999999</v>
      </c>
      <c r="D24" s="9">
        <f t="shared" si="1"/>
        <v>20.150698613920561</v>
      </c>
      <c r="E24" s="9">
        <f t="shared" si="0"/>
        <v>5.1091123352267863E-3</v>
      </c>
    </row>
    <row r="25" spans="1:12" x14ac:dyDescent="0.2">
      <c r="A25" s="7">
        <v>5.11E-2</v>
      </c>
      <c r="B25" s="7">
        <v>4</v>
      </c>
      <c r="C25" s="7">
        <v>20.261501989999999</v>
      </c>
      <c r="D25" s="9">
        <f t="shared" si="1"/>
        <v>20.150698613920561</v>
      </c>
      <c r="E25" s="9">
        <f t="shared" si="0"/>
        <v>1.2277388150601476E-2</v>
      </c>
    </row>
    <row r="26" spans="1:12" x14ac:dyDescent="0.2">
      <c r="A26" s="7">
        <v>0.1023</v>
      </c>
      <c r="B26" s="7">
        <v>4</v>
      </c>
      <c r="C26" s="7">
        <v>19.56614854</v>
      </c>
      <c r="D26" s="9">
        <f t="shared" si="1"/>
        <v>20.150698613920561</v>
      </c>
      <c r="E26" s="9">
        <f t="shared" si="0"/>
        <v>0.34169878892053268</v>
      </c>
      <c r="G26" s="14" t="s">
        <v>37</v>
      </c>
      <c r="H26" s="13"/>
      <c r="I26" s="13"/>
      <c r="J26" s="13"/>
    </row>
    <row r="27" spans="1:12" x14ac:dyDescent="0.2">
      <c r="A27" s="7">
        <v>0.20469999999999999</v>
      </c>
      <c r="B27" s="7">
        <v>4</v>
      </c>
      <c r="C27" s="7">
        <v>19.789650399999999</v>
      </c>
      <c r="D27" s="9">
        <f t="shared" si="1"/>
        <v>20.150698613920561</v>
      </c>
      <c r="E27" s="9">
        <f t="shared" si="0"/>
        <v>0.13035581277522756</v>
      </c>
      <c r="G27" t="s">
        <v>6</v>
      </c>
    </row>
    <row r="28" spans="1:12" x14ac:dyDescent="0.2">
      <c r="A28" s="7">
        <v>0.40949999999999998</v>
      </c>
      <c r="B28" s="7">
        <v>4</v>
      </c>
      <c r="C28" s="7">
        <v>20.37379464</v>
      </c>
      <c r="D28" s="9">
        <f t="shared" si="1"/>
        <v>20.150698613920561</v>
      </c>
      <c r="E28" s="9">
        <f t="shared" si="0"/>
        <v>4.9771836852437731E-2</v>
      </c>
      <c r="G28" t="s">
        <v>29</v>
      </c>
    </row>
    <row r="29" spans="1:12" x14ac:dyDescent="0.2">
      <c r="A29" s="7">
        <v>0.81910000000000005</v>
      </c>
      <c r="B29" s="7">
        <v>4</v>
      </c>
      <c r="C29" s="7">
        <v>19.808306900000002</v>
      </c>
      <c r="D29" s="9">
        <f t="shared" si="1"/>
        <v>20.150698613920561</v>
      </c>
      <c r="E29" s="9">
        <f t="shared" si="0"/>
        <v>0.11723208576145808</v>
      </c>
      <c r="G29" t="s">
        <v>5</v>
      </c>
    </row>
    <row r="30" spans="1:12" x14ac:dyDescent="0.2">
      <c r="A30" s="7">
        <v>1.6383000000000001</v>
      </c>
      <c r="B30" s="7">
        <v>4</v>
      </c>
      <c r="C30" s="7">
        <v>20.173205070000002</v>
      </c>
      <c r="D30" s="9">
        <f t="shared" si="1"/>
        <v>20.150698613920561</v>
      </c>
      <c r="E30" s="9">
        <f t="shared" si="0"/>
        <v>5.0654056525579756E-4</v>
      </c>
      <c r="G30" t="s">
        <v>4</v>
      </c>
    </row>
    <row r="31" spans="1:12" x14ac:dyDescent="0.2">
      <c r="A31" s="7">
        <v>3.2766999999999999</v>
      </c>
      <c r="B31" s="7">
        <v>4</v>
      </c>
      <c r="C31" s="7">
        <v>19.891991109999999</v>
      </c>
      <c r="D31" s="9">
        <f t="shared" si="1"/>
        <v>20.150698613920561</v>
      </c>
      <c r="E31" s="9">
        <f t="shared" si="0"/>
        <v>6.6929572584807348E-2</v>
      </c>
      <c r="G31" t="s">
        <v>7</v>
      </c>
    </row>
    <row r="32" spans="1:12" x14ac:dyDescent="0.2">
      <c r="A32" s="7">
        <v>6.5534999999999997</v>
      </c>
      <c r="B32" s="7">
        <v>4</v>
      </c>
      <c r="C32" s="7">
        <v>19.959327112</v>
      </c>
      <c r="D32" s="9">
        <f t="shared" si="1"/>
        <v>20.150698613920561</v>
      </c>
      <c r="E32" s="9">
        <f t="shared" si="0"/>
        <v>3.6623051747331055E-2</v>
      </c>
      <c r="G32" s="3" t="s">
        <v>8</v>
      </c>
      <c r="H32" s="3"/>
      <c r="I32" s="3"/>
      <c r="J32" s="3"/>
      <c r="K32" s="3"/>
      <c r="L32" s="3"/>
    </row>
    <row r="33" spans="1:8" x14ac:dyDescent="0.2">
      <c r="A33" s="7">
        <v>13.107100000000001</v>
      </c>
      <c r="B33" s="7">
        <v>4</v>
      </c>
      <c r="C33" s="7">
        <v>19.595198459999999</v>
      </c>
      <c r="D33" s="9">
        <f t="shared" si="1"/>
        <v>20.150698613920561</v>
      </c>
      <c r="E33" s="9">
        <f t="shared" si="0"/>
        <v>0.30858042100576805</v>
      </c>
      <c r="G33" t="s">
        <v>30</v>
      </c>
    </row>
    <row r="34" spans="1:8" x14ac:dyDescent="0.2">
      <c r="A34" s="7">
        <v>23.107099999999999</v>
      </c>
      <c r="B34" s="7">
        <v>4</v>
      </c>
      <c r="C34" s="7">
        <v>19.618865029999998</v>
      </c>
      <c r="D34" s="9">
        <f t="shared" si="1"/>
        <v>20.150698613920561</v>
      </c>
      <c r="E34" s="9">
        <f t="shared" si="0"/>
        <v>0.28284696098578982</v>
      </c>
      <c r="G34" t="s">
        <v>11</v>
      </c>
    </row>
    <row r="35" spans="1:8" x14ac:dyDescent="0.2">
      <c r="A35" s="7">
        <v>33.107100000000003</v>
      </c>
      <c r="B35" s="7">
        <v>4</v>
      </c>
      <c r="C35" s="7">
        <v>20.295371079999999</v>
      </c>
      <c r="D35" s="9">
        <f t="shared" si="1"/>
        <v>20.150698613920561</v>
      </c>
      <c r="E35" s="9">
        <f t="shared" si="0"/>
        <v>2.0930122441506157E-2</v>
      </c>
      <c r="G35" t="s">
        <v>31</v>
      </c>
    </row>
    <row r="36" spans="1:8" x14ac:dyDescent="0.2">
      <c r="A36" s="7">
        <v>43.107100000000003</v>
      </c>
      <c r="B36" s="7">
        <v>4</v>
      </c>
      <c r="C36" s="7">
        <v>19.986535816</v>
      </c>
      <c r="D36" s="9">
        <f t="shared" si="1"/>
        <v>20.150698613920561</v>
      </c>
      <c r="E36" s="9">
        <f t="shared" si="0"/>
        <v>2.6949424221106907E-2</v>
      </c>
      <c r="G36" t="s">
        <v>38</v>
      </c>
    </row>
    <row r="37" spans="1:8" x14ac:dyDescent="0.2">
      <c r="A37" s="7">
        <v>45.242885000000001</v>
      </c>
      <c r="B37" s="7">
        <v>4</v>
      </c>
      <c r="C37" s="7">
        <v>19.760316639999999</v>
      </c>
      <c r="D37" s="9">
        <f t="shared" si="1"/>
        <v>20.150698613920561</v>
      </c>
      <c r="E37" s="9">
        <f t="shared" si="0"/>
        <v>0.15239808556211407</v>
      </c>
      <c r="G37" t="s">
        <v>32</v>
      </c>
    </row>
    <row r="38" spans="1:8" x14ac:dyDescent="0.2">
      <c r="A38" s="7">
        <v>49.514454000000001</v>
      </c>
      <c r="B38" s="7">
        <v>4</v>
      </c>
      <c r="C38" s="7">
        <v>19.770448269999999</v>
      </c>
      <c r="D38" s="9">
        <f t="shared" si="1"/>
        <v>20.150698613920561</v>
      </c>
      <c r="E38" s="9">
        <f t="shared" si="0"/>
        <v>0.14459032405170535</v>
      </c>
    </row>
    <row r="39" spans="1:8" x14ac:dyDescent="0.2">
      <c r="A39" s="7">
        <v>49.932175999999998</v>
      </c>
      <c r="B39" s="7">
        <v>4</v>
      </c>
      <c r="C39" s="7">
        <v>20.258520470000001</v>
      </c>
      <c r="D39" s="9">
        <f t="shared" si="1"/>
        <v>20.150698613920561</v>
      </c>
      <c r="E39" s="9">
        <f t="shared" si="0"/>
        <v>1.1625552648415414E-2</v>
      </c>
      <c r="G39" t="s">
        <v>9</v>
      </c>
    </row>
    <row r="40" spans="1:8" x14ac:dyDescent="0.2">
      <c r="A40" s="7">
        <v>49.977476000000003</v>
      </c>
      <c r="B40" s="7">
        <v>4</v>
      </c>
      <c r="C40" s="7">
        <v>19.983132463</v>
      </c>
      <c r="D40" s="9">
        <f t="shared" si="1"/>
        <v>20.150698613920561</v>
      </c>
      <c r="E40" s="9">
        <f t="shared" si="0"/>
        <v>2.8078414934332017E-2</v>
      </c>
    </row>
    <row r="41" spans="1:8" x14ac:dyDescent="0.2">
      <c r="A41" s="7">
        <v>50.068078</v>
      </c>
      <c r="B41" s="7">
        <v>4</v>
      </c>
      <c r="C41" s="7">
        <v>20.154045329999999</v>
      </c>
      <c r="D41" s="9">
        <f t="shared" si="1"/>
        <v>20.150698613920561</v>
      </c>
      <c r="E41" s="9">
        <f t="shared" si="0"/>
        <v>1.1200508516369119E-5</v>
      </c>
      <c r="G41" t="s">
        <v>33</v>
      </c>
    </row>
    <row r="42" spans="1:8" x14ac:dyDescent="0.2">
      <c r="A42" s="7">
        <v>50.113464</v>
      </c>
      <c r="B42" s="7">
        <v>4</v>
      </c>
      <c r="C42" s="7">
        <v>20.119011740000001</v>
      </c>
      <c r="D42" s="9">
        <f t="shared" si="1"/>
        <v>20.150698613920561</v>
      </c>
      <c r="E42" s="9">
        <f t="shared" si="0"/>
        <v>1.0040579788574387E-3</v>
      </c>
      <c r="G42" t="s">
        <v>12</v>
      </c>
    </row>
    <row r="43" spans="1:8" x14ac:dyDescent="0.2">
      <c r="A43" s="7">
        <v>50.955564000000003</v>
      </c>
      <c r="B43" s="7">
        <v>4</v>
      </c>
      <c r="C43" s="7">
        <v>20.230160980000001</v>
      </c>
      <c r="D43" s="9">
        <f t="shared" si="1"/>
        <v>20.150698613920561</v>
      </c>
      <c r="E43" s="9">
        <f t="shared" si="0"/>
        <v>6.3142676229429396E-3</v>
      </c>
    </row>
    <row r="44" spans="1:8" x14ac:dyDescent="0.2">
      <c r="A44" s="7">
        <v>51.91375</v>
      </c>
      <c r="B44" s="7">
        <v>4</v>
      </c>
      <c r="C44" s="7">
        <v>20.14430282</v>
      </c>
      <c r="D44" s="9">
        <f t="shared" si="1"/>
        <v>20.150698613920561</v>
      </c>
      <c r="E44" s="9">
        <f t="shared" si="0"/>
        <v>4.0906179874282194E-5</v>
      </c>
      <c r="G44" s="1" t="s">
        <v>36</v>
      </c>
      <c r="H44" s="1"/>
    </row>
    <row r="45" spans="1:8" x14ac:dyDescent="0.2">
      <c r="A45" s="7">
        <v>53.082174999999999</v>
      </c>
      <c r="B45" s="7">
        <v>4</v>
      </c>
      <c r="C45" s="7">
        <v>19.689364609999998</v>
      </c>
      <c r="D45" s="9">
        <f t="shared" si="1"/>
        <v>20.150698613920561</v>
      </c>
      <c r="E45" s="9">
        <f t="shared" si="0"/>
        <v>0.21282906317337752</v>
      </c>
    </row>
    <row r="46" spans="1:8" x14ac:dyDescent="0.2">
      <c r="A46" s="7">
        <v>54.489190999999998</v>
      </c>
      <c r="B46" s="7">
        <v>4</v>
      </c>
      <c r="C46" s="7">
        <v>20.367202630000001</v>
      </c>
      <c r="D46" s="9">
        <f t="shared" si="1"/>
        <v>20.150698613920561</v>
      </c>
      <c r="E46" s="9">
        <f t="shared" si="0"/>
        <v>4.6873988978526619E-2</v>
      </c>
    </row>
    <row r="47" spans="1:8" x14ac:dyDescent="0.2">
      <c r="A47" s="7">
        <v>56.177591</v>
      </c>
      <c r="B47" s="7">
        <v>4</v>
      </c>
      <c r="C47" s="7">
        <v>20.923942499999999</v>
      </c>
      <c r="D47" s="9">
        <f t="shared" si="1"/>
        <v>20.150698613920561</v>
      </c>
      <c r="E47" s="9">
        <f t="shared" si="0"/>
        <v>0.59790610735923111</v>
      </c>
    </row>
    <row r="48" spans="1:8" x14ac:dyDescent="0.2">
      <c r="A48" s="7">
        <v>58.15607</v>
      </c>
      <c r="B48" s="7">
        <v>4</v>
      </c>
      <c r="C48" s="7">
        <v>21.391921499999999</v>
      </c>
      <c r="D48" s="9">
        <f t="shared" si="1"/>
        <v>20.150698613920561</v>
      </c>
      <c r="E48" s="9">
        <f t="shared" ref="E48:E79" si="2">(D48-C48)^2</f>
        <v>1.5406342529273691</v>
      </c>
    </row>
    <row r="49" spans="1:5" x14ac:dyDescent="0.2">
      <c r="A49" s="7">
        <v>60.448484000000001</v>
      </c>
      <c r="B49" s="7">
        <v>4</v>
      </c>
      <c r="C49" s="7">
        <v>21.3972522</v>
      </c>
      <c r="D49" s="9">
        <f t="shared" si="1"/>
        <v>20.150698613920561</v>
      </c>
      <c r="E49" s="9">
        <f t="shared" si="2"/>
        <v>1.5538958429675109</v>
      </c>
    </row>
    <row r="50" spans="1:5" x14ac:dyDescent="0.2">
      <c r="A50" s="7">
        <v>63.090975999999998</v>
      </c>
      <c r="B50" s="7">
        <v>4</v>
      </c>
      <c r="C50" s="7">
        <v>23.411624199999999</v>
      </c>
      <c r="D50" s="9">
        <f t="shared" si="1"/>
        <v>21.425883871366011</v>
      </c>
      <c r="E50" s="9">
        <f t="shared" si="2"/>
        <v>3.9431646527634165</v>
      </c>
    </row>
    <row r="51" spans="1:5" x14ac:dyDescent="0.2">
      <c r="A51" s="7">
        <v>66.139032</v>
      </c>
      <c r="B51" s="7">
        <v>4</v>
      </c>
      <c r="C51" s="7">
        <v>25.320233600000002</v>
      </c>
      <c r="D51" s="9">
        <f t="shared" si="1"/>
        <v>24.366664939030137</v>
      </c>
      <c r="E51" s="9">
        <f t="shared" si="2"/>
        <v>0.90929319118386009</v>
      </c>
    </row>
    <row r="52" spans="1:5" x14ac:dyDescent="0.2">
      <c r="A52" s="7">
        <v>69.679473999999999</v>
      </c>
      <c r="B52" s="7">
        <v>4</v>
      </c>
      <c r="C52" s="7">
        <v>28.072800099999998</v>
      </c>
      <c r="D52" s="9">
        <f t="shared" si="1"/>
        <v>27.72828848873575</v>
      </c>
      <c r="E52" s="9">
        <f t="shared" si="2"/>
        <v>0.11868825029588886</v>
      </c>
    </row>
    <row r="53" spans="1:5" x14ac:dyDescent="0.2">
      <c r="A53" s="7">
        <v>73.857310999999996</v>
      </c>
      <c r="B53" s="7">
        <v>4</v>
      </c>
      <c r="C53" s="7">
        <v>31.141291000000002</v>
      </c>
      <c r="D53" s="9">
        <f t="shared" si="1"/>
        <v>31.621463701479946</v>
      </c>
      <c r="E53" s="9">
        <f t="shared" si="2"/>
        <v>0.23056582324654737</v>
      </c>
    </row>
    <row r="54" spans="1:5" x14ac:dyDescent="0.2">
      <c r="A54" s="7">
        <v>78.950576999999996</v>
      </c>
      <c r="B54" s="7">
        <v>4</v>
      </c>
      <c r="C54" s="7">
        <v>35.574100999999999</v>
      </c>
      <c r="D54" s="9">
        <f t="shared" si="1"/>
        <v>36.262054619789708</v>
      </c>
      <c r="E54" s="9">
        <f t="shared" si="2"/>
        <v>0.47328018298176433</v>
      </c>
    </row>
    <row r="55" spans="1:5" x14ac:dyDescent="0.2">
      <c r="A55" s="7">
        <v>85.714453000000006</v>
      </c>
      <c r="B55" s="7">
        <v>4</v>
      </c>
      <c r="C55" s="7">
        <v>41.878928000000002</v>
      </c>
      <c r="D55" s="9">
        <f t="shared" si="1"/>
        <v>42.249948792398079</v>
      </c>
      <c r="E55" s="9">
        <f t="shared" si="2"/>
        <v>0.13765642839169734</v>
      </c>
    </row>
    <row r="56" spans="1:5" x14ac:dyDescent="0.2">
      <c r="A56" s="7">
        <v>95.441142999999997</v>
      </c>
      <c r="B56" s="7">
        <v>4</v>
      </c>
      <c r="C56" s="7">
        <v>49.946725000000001</v>
      </c>
      <c r="D56" s="9">
        <f t="shared" si="1"/>
        <v>50.523085014298488</v>
      </c>
      <c r="E56" s="9">
        <f t="shared" si="2"/>
        <v>0.3321908660821522</v>
      </c>
    </row>
    <row r="57" spans="1:5" x14ac:dyDescent="0.2">
      <c r="A57" s="7">
        <v>103.66612000000001</v>
      </c>
      <c r="B57" s="7">
        <v>4</v>
      </c>
      <c r="C57" s="7">
        <v>56.566014000000003</v>
      </c>
      <c r="D57" s="9">
        <f t="shared" si="1"/>
        <v>57.220278944144582</v>
      </c>
      <c r="E57" s="9">
        <f t="shared" si="2"/>
        <v>0.42806261713650895</v>
      </c>
    </row>
    <row r="58" spans="1:5" x14ac:dyDescent="0.2">
      <c r="A58" s="7">
        <v>113.06666</v>
      </c>
      <c r="B58" s="7">
        <v>4</v>
      </c>
      <c r="C58" s="7">
        <v>63.667726999999999</v>
      </c>
      <c r="D58" s="9">
        <f t="shared" si="1"/>
        <v>64.554068543629285</v>
      </c>
      <c r="E58" s="9">
        <f t="shared" si="2"/>
        <v>0.78560133196314441</v>
      </c>
    </row>
    <row r="59" spans="1:5" x14ac:dyDescent="0.2">
      <c r="A59" s="7">
        <v>123.06666</v>
      </c>
      <c r="B59" s="7">
        <v>4</v>
      </c>
      <c r="C59" s="7">
        <v>71.49427399999999</v>
      </c>
      <c r="D59" s="9">
        <f t="shared" si="1"/>
        <v>71.99653578850338</v>
      </c>
      <c r="E59" s="9">
        <f t="shared" si="2"/>
        <v>0.25226690419062359</v>
      </c>
    </row>
    <row r="60" spans="1:5" x14ac:dyDescent="0.2">
      <c r="A60" s="7">
        <v>133.06666000000001</v>
      </c>
      <c r="B60" s="7">
        <v>4</v>
      </c>
      <c r="C60" s="7">
        <v>78.765537999999992</v>
      </c>
      <c r="D60" s="9">
        <f t="shared" si="1"/>
        <v>79.086122910678995</v>
      </c>
      <c r="E60" s="9">
        <f t="shared" si="2"/>
        <v>0.1027746849550641</v>
      </c>
    </row>
    <row r="61" spans="1:5" x14ac:dyDescent="0.2">
      <c r="A61" s="7">
        <v>143.06666000000001</v>
      </c>
      <c r="B61" s="7">
        <v>4</v>
      </c>
      <c r="C61" s="7">
        <v>85.410673000000003</v>
      </c>
      <c r="D61" s="9">
        <f t="shared" si="1"/>
        <v>85.83956150962419</v>
      </c>
      <c r="E61" s="9">
        <f t="shared" si="2"/>
        <v>0.18394535368765635</v>
      </c>
    </row>
    <row r="62" spans="1:5" x14ac:dyDescent="0.2">
      <c r="A62" s="7">
        <v>153.06666000000001</v>
      </c>
      <c r="B62" s="7">
        <v>4</v>
      </c>
      <c r="C62" s="7">
        <v>92.000782999999998</v>
      </c>
      <c r="D62" s="9">
        <f t="shared" si="1"/>
        <v>92.272789866048868</v>
      </c>
      <c r="E62" s="9">
        <f t="shared" si="2"/>
        <v>7.3987735177727498E-2</v>
      </c>
    </row>
    <row r="63" spans="1:5" x14ac:dyDescent="0.2">
      <c r="A63" s="7">
        <v>163.06666000000001</v>
      </c>
      <c r="B63" s="7">
        <v>4</v>
      </c>
      <c r="C63" s="7">
        <v>98.433755000000005</v>
      </c>
      <c r="D63" s="9">
        <f t="shared" si="1"/>
        <v>98.400990556637822</v>
      </c>
      <c r="E63" s="9">
        <f t="shared" si="2"/>
        <v>1.0735087488336818E-3</v>
      </c>
    </row>
    <row r="64" spans="1:5" x14ac:dyDescent="0.2">
      <c r="A64" s="7">
        <v>173.06666000000001</v>
      </c>
      <c r="B64" s="7">
        <v>4</v>
      </c>
      <c r="C64" s="7">
        <v>104.68266100000001</v>
      </c>
      <c r="D64" s="9">
        <f t="shared" si="1"/>
        <v>104.23862628530429</v>
      </c>
      <c r="E64" s="9">
        <f t="shared" si="2"/>
        <v>0.19716682785490766</v>
      </c>
    </row>
    <row r="65" spans="1:5" x14ac:dyDescent="0.2">
      <c r="A65" s="7">
        <v>183.06666000000001</v>
      </c>
      <c r="B65" s="7">
        <v>4</v>
      </c>
      <c r="C65" s="7">
        <v>109.101512</v>
      </c>
      <c r="D65" s="9">
        <f t="shared" si="1"/>
        <v>109.79947401552582</v>
      </c>
      <c r="E65" s="9">
        <f t="shared" si="2"/>
        <v>0.48715097511686151</v>
      </c>
    </row>
    <row r="66" spans="1:5" x14ac:dyDescent="0.2">
      <c r="A66" s="7">
        <v>193.06666000000001</v>
      </c>
      <c r="B66" s="7">
        <v>4</v>
      </c>
      <c r="C66" s="7">
        <v>114.852092</v>
      </c>
      <c r="D66" s="9">
        <f t="shared" si="1"/>
        <v>115.09665748431581</v>
      </c>
      <c r="E66" s="9">
        <f t="shared" si="2"/>
        <v>5.9812276118628577E-2</v>
      </c>
    </row>
    <row r="67" spans="1:5" x14ac:dyDescent="0.2">
      <c r="A67" s="7">
        <v>203.06666000000001</v>
      </c>
      <c r="B67" s="7">
        <v>4</v>
      </c>
      <c r="C67" s="7">
        <v>120.60560000000001</v>
      </c>
      <c r="D67" s="9">
        <f t="shared" si="1"/>
        <v>120.14267817456476</v>
      </c>
      <c r="E67" s="9">
        <f t="shared" si="2"/>
        <v>0.21429661646429962</v>
      </c>
    </row>
    <row r="68" spans="1:5" x14ac:dyDescent="0.2">
      <c r="A68" s="7">
        <v>213.06666000000001</v>
      </c>
      <c r="B68" s="7">
        <v>4</v>
      </c>
      <c r="C68" s="7">
        <v>125.28364999999999</v>
      </c>
      <c r="D68" s="9">
        <f t="shared" si="1"/>
        <v>124.94944481884659</v>
      </c>
      <c r="E68" s="9">
        <f t="shared" si="2"/>
        <v>0.11169310310978205</v>
      </c>
    </row>
    <row r="69" spans="1:5" x14ac:dyDescent="0.2">
      <c r="A69" s="7">
        <v>223.06666000000001</v>
      </c>
      <c r="B69" s="7">
        <v>4</v>
      </c>
      <c r="C69" s="7">
        <v>129.63317000000001</v>
      </c>
      <c r="D69" s="9">
        <f t="shared" si="1"/>
        <v>129.52830150431933</v>
      </c>
      <c r="E69" s="9">
        <f t="shared" si="2"/>
        <v>1.0997401386328105E-2</v>
      </c>
    </row>
    <row r="70" spans="1:5" x14ac:dyDescent="0.2">
      <c r="A70" s="7">
        <v>233.06666000000001</v>
      </c>
      <c r="B70" s="7">
        <v>4</v>
      </c>
      <c r="C70" s="7">
        <v>134.22073999999998</v>
      </c>
      <c r="D70" s="9">
        <f t="shared" si="1"/>
        <v>133.89005444504915</v>
      </c>
      <c r="E70" s="9">
        <f t="shared" si="2"/>
        <v>0.10935293625314021</v>
      </c>
    </row>
    <row r="71" spans="1:5" x14ac:dyDescent="0.2">
      <c r="A71" s="7">
        <v>243.06666000000001</v>
      </c>
      <c r="B71" s="7">
        <v>4</v>
      </c>
      <c r="C71" s="7">
        <v>137.97237000000001</v>
      </c>
      <c r="D71" s="9">
        <f t="shared" si="1"/>
        <v>138.04499748494061</v>
      </c>
      <c r="E71" s="9">
        <f t="shared" si="2"/>
        <v>5.2747515687966134E-3</v>
      </c>
    </row>
    <row r="72" spans="1:5" x14ac:dyDescent="0.2">
      <c r="A72" s="7">
        <v>253.06666000000001</v>
      </c>
      <c r="B72" s="7">
        <v>4</v>
      </c>
      <c r="C72" s="7">
        <v>141.92616000000001</v>
      </c>
      <c r="D72" s="9">
        <f t="shared" si="1"/>
        <v>142.00293639146059</v>
      </c>
      <c r="E72" s="9">
        <f t="shared" si="2"/>
        <v>5.8946142857087868E-3</v>
      </c>
    </row>
    <row r="73" spans="1:5" x14ac:dyDescent="0.2">
      <c r="A73" s="7">
        <v>263.06666000000001</v>
      </c>
      <c r="B73" s="7">
        <v>4</v>
      </c>
      <c r="C73" s="7">
        <v>146.10226</v>
      </c>
      <c r="D73" s="9">
        <f t="shared" si="1"/>
        <v>145.77321199749002</v>
      </c>
      <c r="E73" s="9">
        <f t="shared" si="2"/>
        <v>0.10827258795580665</v>
      </c>
    </row>
    <row r="74" spans="1:5" x14ac:dyDescent="0.2">
      <c r="A74" s="7">
        <v>273.06666000000001</v>
      </c>
      <c r="B74" s="7">
        <v>4</v>
      </c>
      <c r="C74" s="7">
        <v>150.05295999999998</v>
      </c>
      <c r="D74" s="9">
        <f t="shared" si="1"/>
        <v>149.36472224591856</v>
      </c>
      <c r="E74" s="9">
        <f t="shared" si="2"/>
        <v>0.47367120614304747</v>
      </c>
    </row>
    <row r="75" spans="1:5" x14ac:dyDescent="0.2">
      <c r="A75" s="7">
        <v>283.06666000000001</v>
      </c>
      <c r="B75" s="7">
        <v>4</v>
      </c>
      <c r="C75" s="7">
        <v>153.23983999999999</v>
      </c>
      <c r="D75" s="9">
        <f t="shared" si="1"/>
        <v>152.78594318900801</v>
      </c>
      <c r="E75" s="9">
        <f t="shared" si="2"/>
        <v>0.20602231502868729</v>
      </c>
    </row>
    <row r="76" spans="1:5" x14ac:dyDescent="0.2">
      <c r="A76" s="7">
        <v>293.06666000000001</v>
      </c>
      <c r="B76" s="7">
        <v>4</v>
      </c>
      <c r="C76" s="7">
        <v>156.11374000000001</v>
      </c>
      <c r="D76" s="9">
        <f t="shared" si="1"/>
        <v>156.04494899208362</v>
      </c>
      <c r="E76" s="9">
        <f t="shared" si="2"/>
        <v>4.7322027701526227E-3</v>
      </c>
    </row>
    <row r="77" spans="1:5" x14ac:dyDescent="0.2">
      <c r="A77" s="7">
        <v>303.06666000000001</v>
      </c>
      <c r="B77" s="7">
        <v>4</v>
      </c>
      <c r="C77" s="7">
        <v>159.6249</v>
      </c>
      <c r="D77" s="9">
        <f t="shared" si="1"/>
        <v>159.14943098876199</v>
      </c>
      <c r="E77" s="9">
        <f t="shared" si="2"/>
        <v>0.2260707806476458</v>
      </c>
    </row>
    <row r="78" spans="1:5" x14ac:dyDescent="0.2">
      <c r="A78" s="7">
        <v>313.06666000000001</v>
      </c>
      <c r="B78" s="7">
        <v>4</v>
      </c>
      <c r="C78" s="7">
        <v>162.22801000000001</v>
      </c>
      <c r="D78" s="9">
        <f t="shared" si="1"/>
        <v>162.10671583268734</v>
      </c>
      <c r="E78" s="9">
        <f t="shared" si="2"/>
        <v>1.4712275024073811E-2</v>
      </c>
    </row>
    <row r="79" spans="1:5" x14ac:dyDescent="0.2">
      <c r="A79" s="7">
        <v>323.06666000000001</v>
      </c>
      <c r="B79" s="7">
        <v>4</v>
      </c>
      <c r="C79" s="7">
        <v>164.88485</v>
      </c>
      <c r="D79" s="9">
        <f t="shared" si="1"/>
        <v>164.92378278861358</v>
      </c>
      <c r="E79" s="9">
        <f t="shared" si="2"/>
        <v>1.515762029229615E-3</v>
      </c>
    </row>
    <row r="80" spans="1:5" x14ac:dyDescent="0.2">
      <c r="A80" s="7">
        <v>333.06666000000001</v>
      </c>
      <c r="B80" s="7">
        <v>4</v>
      </c>
      <c r="C80" s="7">
        <v>167.6336</v>
      </c>
      <c r="D80" s="9">
        <f t="shared" si="1"/>
        <v>167.60728020364039</v>
      </c>
      <c r="E80" s="9">
        <f t="shared" ref="E80:E111" si="3">(D80-C80)^2</f>
        <v>6.9273168041163278E-4</v>
      </c>
    </row>
    <row r="81" spans="1:5" x14ac:dyDescent="0.2">
      <c r="A81" s="7">
        <v>343.06666000000001</v>
      </c>
      <c r="B81" s="7">
        <v>4</v>
      </c>
      <c r="C81" s="7">
        <v>170.1183</v>
      </c>
      <c r="D81" s="9">
        <f t="shared" ref="D81:D144" si="4">$G$6+$G$5*B81*(1-EXP(-(IF(A81&gt;$G$3,A81-$G$3,0))/$G$4))</f>
        <v>170.16354119747524</v>
      </c>
      <c r="E81" s="9">
        <f t="shared" si="3"/>
        <v>2.0467659489932224E-3</v>
      </c>
    </row>
    <row r="82" spans="1:5" x14ac:dyDescent="0.2">
      <c r="A82" s="7">
        <v>353.06666000000001</v>
      </c>
      <c r="B82" s="7">
        <v>4</v>
      </c>
      <c r="C82" s="7">
        <v>172.65146000000001</v>
      </c>
      <c r="D82" s="9">
        <f t="shared" si="4"/>
        <v>172.59859860875153</v>
      </c>
      <c r="E82" s="9">
        <f t="shared" si="3"/>
        <v>2.7943266847253352E-3</v>
      </c>
    </row>
    <row r="83" spans="1:5" x14ac:dyDescent="0.2">
      <c r="A83" s="7">
        <v>363.06666000000001</v>
      </c>
      <c r="B83" s="7">
        <v>4</v>
      </c>
      <c r="C83" s="7">
        <v>175.17782</v>
      </c>
      <c r="D83" s="9">
        <f t="shared" si="4"/>
        <v>174.91819923267536</v>
      </c>
      <c r="E83" s="9">
        <f t="shared" si="3"/>
        <v>6.7402942826231757E-2</v>
      </c>
    </row>
    <row r="84" spans="1:5" x14ac:dyDescent="0.2">
      <c r="A84" s="7">
        <v>373.06666000000001</v>
      </c>
      <c r="B84" s="7">
        <v>4</v>
      </c>
      <c r="C84" s="7">
        <v>176.87358</v>
      </c>
      <c r="D84" s="9">
        <f t="shared" si="4"/>
        <v>177.12781738360331</v>
      </c>
      <c r="E84" s="9">
        <f t="shared" si="3"/>
        <v>6.4636647221456969E-2</v>
      </c>
    </row>
    <row r="85" spans="1:5" x14ac:dyDescent="0.2">
      <c r="A85" s="7">
        <v>383.06666000000001</v>
      </c>
      <c r="B85" s="7">
        <v>4</v>
      </c>
      <c r="C85" s="7">
        <v>179.37583000000001</v>
      </c>
      <c r="D85" s="9">
        <f t="shared" si="4"/>
        <v>179.23266781455874</v>
      </c>
      <c r="E85" s="9">
        <f t="shared" si="3"/>
        <v>2.0495411340320489E-2</v>
      </c>
    </row>
    <row r="86" spans="1:5" x14ac:dyDescent="0.2">
      <c r="A86" s="7">
        <v>393.06666000000001</v>
      </c>
      <c r="B86" s="7">
        <v>4</v>
      </c>
      <c r="C86" s="7">
        <v>181.58703</v>
      </c>
      <c r="D86" s="9">
        <f t="shared" si="4"/>
        <v>181.23771802417633</v>
      </c>
      <c r="E86" s="9">
        <f t="shared" si="3"/>
        <v>0.12201885645383437</v>
      </c>
    </row>
    <row r="87" spans="1:5" x14ac:dyDescent="0.2">
      <c r="A87" s="7">
        <v>403.06666000000001</v>
      </c>
      <c r="B87" s="7">
        <v>4</v>
      </c>
      <c r="C87" s="7">
        <v>183.17295000000001</v>
      </c>
      <c r="D87" s="9">
        <f t="shared" si="4"/>
        <v>183.14769998012125</v>
      </c>
      <c r="E87" s="9">
        <f t="shared" si="3"/>
        <v>6.3756350387821081E-4</v>
      </c>
    </row>
    <row r="88" spans="1:5" x14ac:dyDescent="0.2">
      <c r="A88" s="7">
        <v>413.06666000000001</v>
      </c>
      <c r="B88" s="7">
        <v>4</v>
      </c>
      <c r="C88" s="7">
        <v>185.12844000000001</v>
      </c>
      <c r="D88" s="9">
        <f t="shared" si="4"/>
        <v>184.96712128664845</v>
      </c>
      <c r="E88" s="9">
        <f t="shared" si="3"/>
        <v>2.6023727277403538E-2</v>
      </c>
    </row>
    <row r="89" spans="1:5" x14ac:dyDescent="0.2">
      <c r="A89" s="7">
        <v>423.06666000000001</v>
      </c>
      <c r="B89" s="7">
        <v>4</v>
      </c>
      <c r="C89" s="7">
        <v>186.60446999999999</v>
      </c>
      <c r="D89" s="9">
        <f t="shared" si="4"/>
        <v>186.70027582265951</v>
      </c>
      <c r="E89" s="9">
        <f t="shared" si="3"/>
        <v>9.1787556554662857E-3</v>
      </c>
    </row>
    <row r="90" spans="1:5" x14ac:dyDescent="0.2">
      <c r="A90" s="7">
        <v>433.06666000000001</v>
      </c>
      <c r="B90" s="7">
        <v>4</v>
      </c>
      <c r="C90" s="7">
        <v>188.84578999999999</v>
      </c>
      <c r="D90" s="9">
        <f t="shared" si="4"/>
        <v>188.35125387536198</v>
      </c>
      <c r="E90" s="9">
        <f t="shared" si="3"/>
        <v>0.24456597857198861</v>
      </c>
    </row>
    <row r="91" spans="1:5" x14ac:dyDescent="0.2">
      <c r="A91" s="7">
        <v>443.06666000000001</v>
      </c>
      <c r="B91" s="7">
        <v>4</v>
      </c>
      <c r="C91" s="7">
        <v>190.05892</v>
      </c>
      <c r="D91" s="9">
        <f t="shared" si="4"/>
        <v>189.9239517934476</v>
      </c>
      <c r="E91" s="9">
        <f t="shared" si="3"/>
        <v>1.8216416779971503E-2</v>
      </c>
    </row>
    <row r="92" spans="1:5" x14ac:dyDescent="0.2">
      <c r="A92" s="7">
        <v>453.06666000000001</v>
      </c>
      <c r="B92" s="7">
        <v>4</v>
      </c>
      <c r="C92" s="7">
        <v>190.70405</v>
      </c>
      <c r="D92" s="9">
        <f t="shared" si="4"/>
        <v>191.42208118257076</v>
      </c>
      <c r="E92" s="9">
        <f t="shared" si="3"/>
        <v>0.51556877914397703</v>
      </c>
    </row>
    <row r="93" spans="1:5" x14ac:dyDescent="0.2">
      <c r="A93" s="7">
        <v>463.06666000000001</v>
      </c>
      <c r="B93" s="7">
        <v>4</v>
      </c>
      <c r="C93" s="7">
        <v>192.65421000000001</v>
      </c>
      <c r="D93" s="9">
        <f t="shared" si="4"/>
        <v>192.84917766482877</v>
      </c>
      <c r="E93" s="9">
        <f t="shared" si="3"/>
        <v>3.8012390328782182E-2</v>
      </c>
    </row>
    <row r="94" spans="1:5" x14ac:dyDescent="0.2">
      <c r="A94" s="7">
        <v>473.06666000000001</v>
      </c>
      <c r="B94" s="7">
        <v>4</v>
      </c>
      <c r="C94" s="7">
        <v>193.42907</v>
      </c>
      <c r="D94" s="9">
        <f t="shared" si="4"/>
        <v>194.20860922291681</v>
      </c>
      <c r="E94" s="9">
        <f t="shared" si="3"/>
        <v>0.60768140006574412</v>
      </c>
    </row>
    <row r="95" spans="1:5" x14ac:dyDescent="0.2">
      <c r="A95" s="7">
        <v>483.06666000000001</v>
      </c>
      <c r="B95" s="7">
        <v>4</v>
      </c>
      <c r="C95" s="7">
        <v>195.54315</v>
      </c>
      <c r="D95" s="9">
        <f t="shared" si="4"/>
        <v>195.50358414864968</v>
      </c>
      <c r="E95" s="9">
        <f t="shared" si="3"/>
        <v>1.5654565930754505E-3</v>
      </c>
    </row>
    <row r="96" spans="1:5" x14ac:dyDescent="0.2">
      <c r="A96" s="7">
        <v>493.06666000000001</v>
      </c>
      <c r="B96" s="7">
        <v>4</v>
      </c>
      <c r="C96" s="7">
        <v>196.55502999999999</v>
      </c>
      <c r="D96" s="9">
        <f t="shared" si="4"/>
        <v>196.73715861460914</v>
      </c>
      <c r="E96" s="9">
        <f t="shared" si="3"/>
        <v>3.3170832259450181E-2</v>
      </c>
    </row>
    <row r="97" spans="1:5" x14ac:dyDescent="0.2">
      <c r="A97" s="7">
        <v>503.06666000000001</v>
      </c>
      <c r="B97" s="7">
        <v>4</v>
      </c>
      <c r="C97" s="7">
        <v>197.77208999999999</v>
      </c>
      <c r="D97" s="9">
        <f t="shared" si="4"/>
        <v>197.91224388678603</v>
      </c>
      <c r="E97" s="9">
        <f t="shared" si="3"/>
        <v>1.9643111981233592E-2</v>
      </c>
    </row>
    <row r="98" spans="1:5" x14ac:dyDescent="0.2">
      <c r="A98" s="7">
        <v>513.06665999999996</v>
      </c>
      <c r="B98" s="7">
        <v>4</v>
      </c>
      <c r="C98" s="7">
        <v>198.93064999999999</v>
      </c>
      <c r="D98" s="9">
        <f t="shared" si="4"/>
        <v>199.03161319523969</v>
      </c>
      <c r="E98" s="9">
        <f t="shared" si="3"/>
        <v>1.0193566793009801E-2</v>
      </c>
    </row>
    <row r="99" spans="1:5" x14ac:dyDescent="0.2">
      <c r="A99" s="7">
        <v>523.06665999999996</v>
      </c>
      <c r="B99" s="7">
        <v>4</v>
      </c>
      <c r="C99" s="7">
        <v>200.22942</v>
      </c>
      <c r="D99" s="9">
        <f t="shared" si="4"/>
        <v>200.0979082789886</v>
      </c>
      <c r="E99" s="9">
        <f t="shared" si="3"/>
        <v>1.729533276338208E-2</v>
      </c>
    </row>
    <row r="100" spans="1:5" x14ac:dyDescent="0.2">
      <c r="A100" s="7">
        <v>533.06665999999996</v>
      </c>
      <c r="B100" s="7">
        <v>4</v>
      </c>
      <c r="C100" s="7">
        <v>200.59274000000002</v>
      </c>
      <c r="D100" s="9">
        <f t="shared" si="4"/>
        <v>201.11364562057943</v>
      </c>
      <c r="E100" s="9">
        <f t="shared" si="3"/>
        <v>0.27134266555122305</v>
      </c>
    </row>
    <row r="101" spans="1:5" x14ac:dyDescent="0.2">
      <c r="A101" s="7">
        <v>543.06665999999996</v>
      </c>
      <c r="B101" s="7">
        <v>4</v>
      </c>
      <c r="C101" s="7">
        <v>201.58477999999999</v>
      </c>
      <c r="D101" s="9">
        <f t="shared" si="4"/>
        <v>202.0812223850476</v>
      </c>
      <c r="E101" s="9">
        <f t="shared" si="3"/>
        <v>0.2464550416717505</v>
      </c>
    </row>
    <row r="102" spans="1:5" x14ac:dyDescent="0.2">
      <c r="A102" s="7">
        <v>553.06665999999996</v>
      </c>
      <c r="B102" s="7">
        <v>4</v>
      </c>
      <c r="C102" s="7">
        <v>202.70249999999999</v>
      </c>
      <c r="D102" s="9">
        <f t="shared" si="4"/>
        <v>203.00292207728532</v>
      </c>
      <c r="E102" s="9">
        <f t="shared" si="3"/>
        <v>9.0253424520434583E-2</v>
      </c>
    </row>
    <row r="103" spans="1:5" x14ac:dyDescent="0.2">
      <c r="A103" s="7">
        <v>563.06665999999996</v>
      </c>
      <c r="B103" s="7">
        <v>4</v>
      </c>
      <c r="C103" s="7">
        <v>203.65961999999999</v>
      </c>
      <c r="D103" s="9">
        <f t="shared" si="4"/>
        <v>203.88091993116936</v>
      </c>
      <c r="E103" s="9">
        <f t="shared" si="3"/>
        <v>4.8973659535567593E-2</v>
      </c>
    </row>
    <row r="104" spans="1:5" x14ac:dyDescent="0.2">
      <c r="A104" s="7">
        <v>573.06665999999996</v>
      </c>
      <c r="B104" s="7">
        <v>4</v>
      </c>
      <c r="C104" s="7">
        <v>203.83894999999998</v>
      </c>
      <c r="D104" s="9">
        <f t="shared" si="4"/>
        <v>204.71728804316626</v>
      </c>
      <c r="E104" s="9">
        <f t="shared" si="3"/>
        <v>0.771477718073171</v>
      </c>
    </row>
    <row r="105" spans="1:5" x14ac:dyDescent="0.2">
      <c r="A105" s="7">
        <v>583.06665999999996</v>
      </c>
      <c r="B105" s="7">
        <v>4</v>
      </c>
      <c r="C105" s="7">
        <v>204.77665999999999</v>
      </c>
      <c r="D105" s="9">
        <f t="shared" si="4"/>
        <v>205.51400026253077</v>
      </c>
      <c r="E105" s="9">
        <f t="shared" si="3"/>
        <v>0.54367066274895814</v>
      </c>
    </row>
    <row r="106" spans="1:5" x14ac:dyDescent="0.2">
      <c r="A106" s="7">
        <v>593.06665999999996</v>
      </c>
      <c r="B106" s="7">
        <v>4</v>
      </c>
      <c r="C106" s="7">
        <v>205.68448000000001</v>
      </c>
      <c r="D106" s="9">
        <f t="shared" si="4"/>
        <v>206.27293684963865</v>
      </c>
      <c r="E106" s="9">
        <f t="shared" si="3"/>
        <v>0.34628146388664049</v>
      </c>
    </row>
    <row r="107" spans="1:5" x14ac:dyDescent="0.2">
      <c r="A107" s="7">
        <v>603.06665999999996</v>
      </c>
      <c r="B107" s="7">
        <v>4</v>
      </c>
      <c r="C107" s="7">
        <v>205.62303</v>
      </c>
      <c r="D107" s="9">
        <f t="shared" si="4"/>
        <v>206.995888913447</v>
      </c>
      <c r="E107" s="9">
        <f t="shared" si="3"/>
        <v>1.8847415962308889</v>
      </c>
    </row>
    <row r="108" spans="1:5" x14ac:dyDescent="0.2">
      <c r="A108" s="7">
        <v>613.06665999999996</v>
      </c>
      <c r="B108" s="7">
        <v>4</v>
      </c>
      <c r="C108" s="7">
        <v>207.37710000000001</v>
      </c>
      <c r="D108" s="9">
        <f t="shared" si="4"/>
        <v>207.68456263855558</v>
      </c>
      <c r="E108" s="9">
        <f t="shared" si="3"/>
        <v>9.4533274107548915E-2</v>
      </c>
    </row>
    <row r="109" spans="1:5" x14ac:dyDescent="0.2">
      <c r="A109" s="7">
        <v>623.06665999999996</v>
      </c>
      <c r="B109" s="7">
        <v>4</v>
      </c>
      <c r="C109" s="7">
        <v>207.35113000000001</v>
      </c>
      <c r="D109" s="9">
        <f t="shared" si="4"/>
        <v>208.34058331184414</v>
      </c>
      <c r="E109" s="9">
        <f t="shared" si="3"/>
        <v>0.97901785631931759</v>
      </c>
    </row>
    <row r="110" spans="1:5" x14ac:dyDescent="0.2">
      <c r="A110" s="7">
        <v>633.06665999999996</v>
      </c>
      <c r="B110" s="7">
        <v>4</v>
      </c>
      <c r="C110" s="7">
        <v>208.60400999999999</v>
      </c>
      <c r="D110" s="9">
        <f t="shared" si="4"/>
        <v>208.96549915818943</v>
      </c>
      <c r="E110" s="9">
        <f t="shared" si="3"/>
        <v>0.13067441148851186</v>
      </c>
    </row>
    <row r="111" spans="1:5" x14ac:dyDescent="0.2">
      <c r="A111" s="7">
        <v>643.06665999999996</v>
      </c>
      <c r="B111" s="7">
        <v>4</v>
      </c>
      <c r="C111" s="7">
        <v>208.59192000000002</v>
      </c>
      <c r="D111" s="9">
        <f t="shared" si="4"/>
        <v>209.56078499431379</v>
      </c>
      <c r="E111" s="9">
        <f t="shared" si="3"/>
        <v>0.93869937720663355</v>
      </c>
    </row>
    <row r="112" spans="1:5" x14ac:dyDescent="0.2">
      <c r="A112" s="7">
        <v>653.06665999999996</v>
      </c>
      <c r="B112" s="7">
        <v>4</v>
      </c>
      <c r="C112" s="7">
        <v>209.56052</v>
      </c>
      <c r="D112" s="9">
        <f t="shared" si="4"/>
        <v>210.12784570938882</v>
      </c>
      <c r="E112" s="9">
        <f t="shared" ref="E112:E143" si="5">(D112-C112)^2</f>
        <v>0.3218584605335339</v>
      </c>
    </row>
    <row r="113" spans="1:5" x14ac:dyDescent="0.2">
      <c r="A113" s="7">
        <v>663.06665999999996</v>
      </c>
      <c r="B113" s="7">
        <v>4</v>
      </c>
      <c r="C113" s="7">
        <v>210.13211999999999</v>
      </c>
      <c r="D113" s="9">
        <f t="shared" si="4"/>
        <v>210.66801958060827</v>
      </c>
      <c r="E113" s="9">
        <f t="shared" si="5"/>
        <v>0.28718836049613827</v>
      </c>
    </row>
    <row r="114" spans="1:5" x14ac:dyDescent="0.2">
      <c r="A114" s="7">
        <v>673.06665999999996</v>
      </c>
      <c r="B114" s="7">
        <v>4</v>
      </c>
      <c r="C114" s="7">
        <v>210.32406</v>
      </c>
      <c r="D114" s="9">
        <f t="shared" si="4"/>
        <v>211.18258143155506</v>
      </c>
      <c r="E114" s="9">
        <f t="shared" si="5"/>
        <v>0.73705904843935222</v>
      </c>
    </row>
    <row r="115" spans="1:5" x14ac:dyDescent="0.2">
      <c r="A115" s="7">
        <v>683.06665999999996</v>
      </c>
      <c r="B115" s="7">
        <v>4</v>
      </c>
      <c r="C115" s="7">
        <v>211.01265999999998</v>
      </c>
      <c r="D115" s="9">
        <f t="shared" si="4"/>
        <v>211.67274564081612</v>
      </c>
      <c r="E115" s="9">
        <f t="shared" si="5"/>
        <v>0.43571305321164738</v>
      </c>
    </row>
    <row r="116" spans="1:5" x14ac:dyDescent="0.2">
      <c r="A116" s="7">
        <v>693.06665999999996</v>
      </c>
      <c r="B116" s="7">
        <v>4</v>
      </c>
      <c r="C116" s="7">
        <v>211.25005999999999</v>
      </c>
      <c r="D116" s="9">
        <f t="shared" si="4"/>
        <v>212.13966900794577</v>
      </c>
      <c r="E116" s="9">
        <f t="shared" si="5"/>
        <v>0.79140418701827353</v>
      </c>
    </row>
    <row r="117" spans="1:5" x14ac:dyDescent="0.2">
      <c r="A117" s="7">
        <v>703.06665999999996</v>
      </c>
      <c r="B117" s="7">
        <v>4</v>
      </c>
      <c r="C117" s="7">
        <v>211.87736000000001</v>
      </c>
      <c r="D117" s="9">
        <f t="shared" si="4"/>
        <v>212.5844534835409</v>
      </c>
      <c r="E117" s="9">
        <f t="shared" si="5"/>
        <v>0.49998119446598771</v>
      </c>
    </row>
    <row r="118" spans="1:5" x14ac:dyDescent="0.2">
      <c r="A118" s="7">
        <v>713.06665999999996</v>
      </c>
      <c r="B118" s="7">
        <v>4</v>
      </c>
      <c r="C118" s="7">
        <v>211.7842</v>
      </c>
      <c r="D118" s="9">
        <f t="shared" si="4"/>
        <v>213.00814876987144</v>
      </c>
      <c r="E118" s="9">
        <f t="shared" si="5"/>
        <v>1.4980505912698143</v>
      </c>
    </row>
    <row r="119" spans="1:5" x14ac:dyDescent="0.2">
      <c r="A119" s="7">
        <v>723.06665999999996</v>
      </c>
      <c r="B119" s="7">
        <v>4</v>
      </c>
      <c r="C119" s="7">
        <v>212.27678</v>
      </c>
      <c r="D119" s="9">
        <f t="shared" si="4"/>
        <v>213.41175479820359</v>
      </c>
      <c r="E119" s="9">
        <f t="shared" si="5"/>
        <v>1.2881677925572719</v>
      </c>
    </row>
    <row r="120" spans="1:5" x14ac:dyDescent="0.2">
      <c r="A120" s="7">
        <v>733.06665999999996</v>
      </c>
      <c r="B120" s="7">
        <v>4</v>
      </c>
      <c r="C120" s="7">
        <v>213.28178</v>
      </c>
      <c r="D120" s="9">
        <f t="shared" si="4"/>
        <v>213.79622408866192</v>
      </c>
      <c r="E120" s="9">
        <f t="shared" si="5"/>
        <v>0.2646527203591913</v>
      </c>
    </row>
    <row r="121" spans="1:5" x14ac:dyDescent="0.2">
      <c r="A121" s="7">
        <v>743.06665999999996</v>
      </c>
      <c r="B121" s="7">
        <v>4</v>
      </c>
      <c r="C121" s="7">
        <v>213.02081000000001</v>
      </c>
      <c r="D121" s="9">
        <f t="shared" si="4"/>
        <v>214.16246399820034</v>
      </c>
      <c r="E121" s="9">
        <f t="shared" si="5"/>
        <v>1.3033738516067894</v>
      </c>
    </row>
    <row r="122" spans="1:5" x14ac:dyDescent="0.2">
      <c r="A122" s="7">
        <v>753.06665999999996</v>
      </c>
      <c r="B122" s="7">
        <v>4</v>
      </c>
      <c r="C122" s="7">
        <v>213.60771</v>
      </c>
      <c r="D122" s="9">
        <f t="shared" si="4"/>
        <v>214.51133886198673</v>
      </c>
      <c r="E122" s="9">
        <f t="shared" si="5"/>
        <v>0.81654512021543646</v>
      </c>
    </row>
    <row r="123" spans="1:5" x14ac:dyDescent="0.2">
      <c r="A123" s="7">
        <v>763.06665999999996</v>
      </c>
      <c r="B123" s="7">
        <v>4</v>
      </c>
      <c r="C123" s="7">
        <v>213.37421000000001</v>
      </c>
      <c r="D123" s="9">
        <f t="shared" si="4"/>
        <v>214.84367203325522</v>
      </c>
      <c r="E123" s="9">
        <f t="shared" si="5"/>
        <v>2.1593186671785416</v>
      </c>
    </row>
    <row r="124" spans="1:5" x14ac:dyDescent="0.2">
      <c r="A124" s="7">
        <v>773.06665999999996</v>
      </c>
      <c r="B124" s="7">
        <v>4</v>
      </c>
      <c r="C124" s="7">
        <v>214.02829</v>
      </c>
      <c r="D124" s="9">
        <f t="shared" si="4"/>
        <v>215.16024782643987</v>
      </c>
      <c r="E124" s="9">
        <f t="shared" si="5"/>
        <v>1.2813285208384813</v>
      </c>
    </row>
    <row r="125" spans="1:5" x14ac:dyDescent="0.2">
      <c r="A125" s="7">
        <v>783.06665999999996</v>
      </c>
      <c r="B125" s="7">
        <v>4</v>
      </c>
      <c r="C125" s="7">
        <v>214.20151000000001</v>
      </c>
      <c r="D125" s="9">
        <f t="shared" si="4"/>
        <v>215.46181336817608</v>
      </c>
      <c r="E125" s="9">
        <f t="shared" si="5"/>
        <v>1.5883645798359411</v>
      </c>
    </row>
    <row r="126" spans="1:5" x14ac:dyDescent="0.2">
      <c r="A126" s="7">
        <v>793.06665999999996</v>
      </c>
      <c r="B126" s="7">
        <v>4</v>
      </c>
      <c r="C126" s="7">
        <v>214.62412</v>
      </c>
      <c r="D126" s="9">
        <f t="shared" si="4"/>
        <v>215.74908036053773</v>
      </c>
      <c r="E126" s="9">
        <f t="shared" si="5"/>
        <v>1.2655358127811736</v>
      </c>
    </row>
    <row r="127" spans="1:5" x14ac:dyDescent="0.2">
      <c r="A127" s="7">
        <v>803.06665999999996</v>
      </c>
      <c r="B127" s="7">
        <v>4</v>
      </c>
      <c r="C127" s="7">
        <v>215.25296</v>
      </c>
      <c r="D127" s="9">
        <f t="shared" si="4"/>
        <v>216.0227267606715</v>
      </c>
      <c r="E127" s="9">
        <f t="shared" si="5"/>
        <v>0.59254086583469667</v>
      </c>
    </row>
    <row r="128" spans="1:5" x14ac:dyDescent="0.2">
      <c r="A128" s="7">
        <v>813.06665999999996</v>
      </c>
      <c r="B128" s="7">
        <v>4</v>
      </c>
      <c r="C128" s="7">
        <v>215.49797000000001</v>
      </c>
      <c r="D128" s="9">
        <f t="shared" si="4"/>
        <v>216.28339838079236</v>
      </c>
      <c r="E128" s="9">
        <f t="shared" si="5"/>
        <v>0.61689774135409847</v>
      </c>
    </row>
    <row r="129" spans="1:5" x14ac:dyDescent="0.2">
      <c r="A129" s="7">
        <v>823.06665999999996</v>
      </c>
      <c r="B129" s="7">
        <v>4</v>
      </c>
      <c r="C129" s="7">
        <v>215.78836999999999</v>
      </c>
      <c r="D129" s="9">
        <f t="shared" si="4"/>
        <v>216.53171041231641</v>
      </c>
      <c r="E129" s="9">
        <f t="shared" si="5"/>
        <v>0.55255496858275721</v>
      </c>
    </row>
    <row r="130" spans="1:5" x14ac:dyDescent="0.2">
      <c r="A130" s="7">
        <v>833.06665999999996</v>
      </c>
      <c r="B130" s="7">
        <v>4</v>
      </c>
      <c r="C130" s="7">
        <v>215.70660000000001</v>
      </c>
      <c r="D130" s="9">
        <f t="shared" si="4"/>
        <v>216.76824887772739</v>
      </c>
      <c r="E130" s="9">
        <f t="shared" si="5"/>
        <v>1.1270983395798027</v>
      </c>
    </row>
    <row r="131" spans="1:5" x14ac:dyDescent="0.2">
      <c r="A131" s="7">
        <v>843.06665999999996</v>
      </c>
      <c r="B131" s="7">
        <v>4</v>
      </c>
      <c r="C131" s="7">
        <v>216.01935</v>
      </c>
      <c r="D131" s="9">
        <f t="shared" si="4"/>
        <v>216.99357201360439</v>
      </c>
      <c r="E131" s="9">
        <f t="shared" si="5"/>
        <v>0.94910853179139176</v>
      </c>
    </row>
    <row r="132" spans="1:5" x14ac:dyDescent="0.2">
      <c r="A132" s="7">
        <v>853.06665999999996</v>
      </c>
      <c r="B132" s="7">
        <v>4</v>
      </c>
      <c r="C132" s="7">
        <v>215.75335000000001</v>
      </c>
      <c r="D132" s="9">
        <f t="shared" si="4"/>
        <v>217.20821158807374</v>
      </c>
      <c r="E132" s="9">
        <f t="shared" si="5"/>
        <v>2.1166222404524038</v>
      </c>
    </row>
    <row r="133" spans="1:5" x14ac:dyDescent="0.2">
      <c r="A133" s="7">
        <v>863.06665999999996</v>
      </c>
      <c r="B133" s="7">
        <v>4</v>
      </c>
      <c r="C133" s="7">
        <v>216.12548000000001</v>
      </c>
      <c r="D133" s="9">
        <f t="shared" si="4"/>
        <v>217.41267415579483</v>
      </c>
      <c r="E133" s="9">
        <f t="shared" si="5"/>
        <v>1.6568687947123442</v>
      </c>
    </row>
    <row r="134" spans="1:5" x14ac:dyDescent="0.2">
      <c r="A134" s="7">
        <v>873.06665999999996</v>
      </c>
      <c r="B134" s="7">
        <v>4</v>
      </c>
      <c r="C134" s="7">
        <v>216.82329999999999</v>
      </c>
      <c r="D134" s="9">
        <f t="shared" si="4"/>
        <v>217.60744225344158</v>
      </c>
      <c r="E134" s="9">
        <f t="shared" si="5"/>
        <v>0.61487907363244998</v>
      </c>
    </row>
    <row r="135" spans="1:5" x14ac:dyDescent="0.2">
      <c r="A135" s="7">
        <v>883.06665999999996</v>
      </c>
      <c r="B135" s="7">
        <v>4</v>
      </c>
      <c r="C135" s="7">
        <v>216.88446999999999</v>
      </c>
      <c r="D135" s="9">
        <f t="shared" si="4"/>
        <v>217.79297553850077</v>
      </c>
      <c r="E135" s="9">
        <f t="shared" si="5"/>
        <v>0.82538231348658553</v>
      </c>
    </row>
    <row r="136" spans="1:5" x14ac:dyDescent="0.2">
      <c r="A136" s="7">
        <v>893.06665999999996</v>
      </c>
      <c r="B136" s="7">
        <v>4</v>
      </c>
      <c r="C136" s="7">
        <v>216.91076999999999</v>
      </c>
      <c r="D136" s="9">
        <f t="shared" si="4"/>
        <v>217.96971187407507</v>
      </c>
      <c r="E136" s="9">
        <f t="shared" si="5"/>
        <v>1.121357892669661</v>
      </c>
    </row>
    <row r="137" spans="1:5" x14ac:dyDescent="0.2">
      <c r="A137" s="7">
        <v>903.06665999999996</v>
      </c>
      <c r="B137" s="7">
        <v>4</v>
      </c>
      <c r="C137" s="7">
        <v>216.56127999999998</v>
      </c>
      <c r="D137" s="9">
        <f t="shared" si="4"/>
        <v>218.13806836225055</v>
      </c>
      <c r="E137" s="9">
        <f t="shared" si="5"/>
        <v>2.4862615393288281</v>
      </c>
    </row>
    <row r="138" spans="1:5" x14ac:dyDescent="0.2">
      <c r="A138" s="7">
        <v>913.06665999999996</v>
      </c>
      <c r="B138" s="7">
        <v>4</v>
      </c>
      <c r="C138" s="7">
        <v>217.18161000000001</v>
      </c>
      <c r="D138" s="9">
        <f t="shared" si="4"/>
        <v>218.29844232846796</v>
      </c>
      <c r="E138" s="9">
        <f t="shared" si="5"/>
        <v>1.2473144499111435</v>
      </c>
    </row>
    <row r="139" spans="1:5" x14ac:dyDescent="0.2">
      <c r="A139" s="7">
        <v>923.06665999999996</v>
      </c>
      <c r="B139" s="7">
        <v>4</v>
      </c>
      <c r="C139" s="7">
        <v>217.34275</v>
      </c>
      <c r="D139" s="9">
        <f t="shared" si="4"/>
        <v>218.45121225922045</v>
      </c>
      <c r="E139" s="9">
        <f t="shared" si="5"/>
        <v>1.2286885801161254</v>
      </c>
    </row>
    <row r="140" spans="1:5" x14ac:dyDescent="0.2">
      <c r="A140" s="7">
        <v>933.06665999999996</v>
      </c>
      <c r="B140" s="7">
        <v>4</v>
      </c>
      <c r="C140" s="7">
        <v>217.23883000000001</v>
      </c>
      <c r="D140" s="9">
        <f t="shared" si="4"/>
        <v>218.59673869529104</v>
      </c>
      <c r="E140" s="9">
        <f t="shared" si="5"/>
        <v>1.8439160247469879</v>
      </c>
    </row>
    <row r="141" spans="1:5" x14ac:dyDescent="0.2">
      <c r="A141" s="7">
        <v>943.06665999999996</v>
      </c>
      <c r="B141" s="7">
        <v>4</v>
      </c>
      <c r="C141" s="7">
        <v>217.57617999999999</v>
      </c>
      <c r="D141" s="9">
        <f t="shared" si="4"/>
        <v>218.73536508263757</v>
      </c>
      <c r="E141" s="9">
        <f t="shared" si="5"/>
        <v>1.3437100558094877</v>
      </c>
    </row>
    <row r="142" spans="1:5" x14ac:dyDescent="0.2">
      <c r="A142" s="7">
        <v>953.06665999999996</v>
      </c>
      <c r="B142" s="7">
        <v>4</v>
      </c>
      <c r="C142" s="7">
        <v>218.38014999999999</v>
      </c>
      <c r="D142" s="9">
        <f t="shared" si="4"/>
        <v>218.86741858293385</v>
      </c>
      <c r="E142" s="9">
        <f t="shared" si="5"/>
        <v>0.23743067191437686</v>
      </c>
    </row>
    <row r="143" spans="1:5" x14ac:dyDescent="0.2">
      <c r="A143" s="7">
        <v>963.06665999999996</v>
      </c>
      <c r="B143" s="7">
        <v>4</v>
      </c>
      <c r="C143" s="7">
        <v>217.58901</v>
      </c>
      <c r="D143" s="9">
        <f t="shared" si="4"/>
        <v>218.9932108456789</v>
      </c>
      <c r="E143" s="9">
        <f t="shared" si="5"/>
        <v>1.9717800150053395</v>
      </c>
    </row>
    <row r="144" spans="1:5" x14ac:dyDescent="0.2">
      <c r="A144" s="7">
        <v>973.06665999999996</v>
      </c>
      <c r="B144" s="7">
        <v>4</v>
      </c>
      <c r="C144" s="7">
        <v>217.35346000000001</v>
      </c>
      <c r="D144" s="9">
        <f t="shared" si="4"/>
        <v>219.11303874369764</v>
      </c>
      <c r="E144" s="9">
        <f>(D144-C144)^2</f>
        <v>3.0961173552725332</v>
      </c>
    </row>
    <row r="145" spans="1:5" x14ac:dyDescent="0.2">
      <c r="A145" s="7">
        <v>983.06665999999996</v>
      </c>
      <c r="B145" s="7">
        <v>4</v>
      </c>
      <c r="C145" s="7">
        <v>217.14084</v>
      </c>
      <c r="D145" s="9">
        <f>$G$6+$G$5*B145*(1-EXP(-(IF(A145&gt;$G$3,A145-$G$3,0))/$G$4))</f>
        <v>219.227185073768</v>
      </c>
      <c r="E145" s="9">
        <f>(D145-C145)^2</f>
        <v>4.352835766836006</v>
      </c>
    </row>
    <row r="146" spans="1:5" x14ac:dyDescent="0.2">
      <c r="A146" s="7">
        <v>993.06665999999996</v>
      </c>
      <c r="B146" s="7">
        <v>4</v>
      </c>
      <c r="C146" s="7">
        <v>217.81369000000001</v>
      </c>
      <c r="D146" s="9">
        <f>$G$6+$G$5*B146*(1-EXP(-(IF(A146&gt;$G$3,A146-$G$3,0))/$G$4))</f>
        <v>219.33591922402815</v>
      </c>
      <c r="E146" s="9">
        <f>(D146-C146)^2</f>
        <v>2.3171818104853061</v>
      </c>
    </row>
    <row r="147" spans="1:5" x14ac:dyDescent="0.2">
      <c r="A147" s="7">
        <v>1000</v>
      </c>
      <c r="B147" s="7">
        <v>4</v>
      </c>
      <c r="C147" s="7">
        <v>217.90558000000001</v>
      </c>
      <c r="D147" s="9">
        <f>$G$6+$G$5*B147*(1-EXP(-(IF(A147&gt;$G$3,A147-$G$3,0))/$G$4))</f>
        <v>219.40826697149529</v>
      </c>
      <c r="E147" s="9">
        <f>(D147-C147)^2</f>
        <v>2.2580681343016549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1" r:id="rId4">
          <objectPr defaultSize="0" r:id="rId5">
            <anchor moveWithCells="1" sizeWithCells="1">
              <from>
                <xdr:col>1</xdr:col>
                <xdr:colOff>95250</xdr:colOff>
                <xdr:row>3</xdr:row>
                <xdr:rowOff>85725</xdr:rowOff>
              </from>
              <to>
                <xdr:col>3</xdr:col>
                <xdr:colOff>619125</xdr:colOff>
                <xdr:row>6</xdr:row>
                <xdr:rowOff>57150</xdr:rowOff>
              </to>
            </anchor>
          </objectPr>
        </oleObject>
      </mc:Choice>
      <mc:Fallback>
        <oleObject progId="Equation.3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500"/>
  <sheetViews>
    <sheetView tabSelected="1" workbookViewId="0">
      <selection activeCell="R27" sqref="R27"/>
    </sheetView>
  </sheetViews>
  <sheetFormatPr baseColWidth="10" defaultRowHeight="12.75" x14ac:dyDescent="0.2"/>
  <cols>
    <col min="1" max="1" width="7.7109375" style="7" customWidth="1"/>
    <col min="2" max="2" width="14.85546875" style="7" customWidth="1"/>
    <col min="3" max="3" width="13.7109375" style="7" customWidth="1"/>
    <col min="4" max="4" width="14" style="9" customWidth="1"/>
    <col min="5" max="5" width="16.140625" style="9" customWidth="1"/>
    <col min="6" max="6" width="16" customWidth="1"/>
    <col min="9" max="9" width="16.42578125" customWidth="1"/>
    <col min="12" max="12" width="13.7109375" customWidth="1"/>
  </cols>
  <sheetData>
    <row r="1" spans="1:19" ht="23.25" customHeight="1" x14ac:dyDescent="0.2">
      <c r="A1" s="11" t="s">
        <v>10</v>
      </c>
      <c r="M1" s="27" t="s">
        <v>47</v>
      </c>
      <c r="N1" s="28"/>
      <c r="O1" s="28"/>
      <c r="P1" s="28"/>
      <c r="Q1" s="28"/>
      <c r="R1" s="28"/>
      <c r="S1" s="28"/>
    </row>
    <row r="2" spans="1:19" x14ac:dyDescent="0.2">
      <c r="F2" s="12" t="s">
        <v>2</v>
      </c>
      <c r="G2" s="13"/>
      <c r="H2" s="2"/>
      <c r="M2" s="29" t="s">
        <v>48</v>
      </c>
      <c r="N2" s="28"/>
      <c r="O2" s="28"/>
      <c r="P2" s="28"/>
      <c r="Q2" s="28"/>
      <c r="R2" s="28"/>
      <c r="S2" s="28"/>
    </row>
    <row r="3" spans="1:19" x14ac:dyDescent="0.2">
      <c r="A3" s="7" t="s">
        <v>25</v>
      </c>
      <c r="F3" s="13" t="s">
        <v>22</v>
      </c>
      <c r="G3" s="21">
        <v>106</v>
      </c>
      <c r="H3" s="2"/>
      <c r="I3" s="2"/>
      <c r="M3" s="27" t="s">
        <v>49</v>
      </c>
      <c r="N3" s="28"/>
      <c r="O3" s="28"/>
      <c r="P3" s="28"/>
      <c r="Q3" s="28"/>
      <c r="R3" s="28"/>
      <c r="S3" s="28"/>
    </row>
    <row r="4" spans="1:19" x14ac:dyDescent="0.2">
      <c r="A4" s="7" t="s">
        <v>26</v>
      </c>
      <c r="F4" s="13" t="s">
        <v>39</v>
      </c>
      <c r="G4" s="21">
        <v>971</v>
      </c>
      <c r="H4" s="2"/>
      <c r="M4" s="27" t="s">
        <v>50</v>
      </c>
      <c r="N4" s="28"/>
      <c r="O4" s="28"/>
      <c r="P4" s="28"/>
      <c r="Q4" s="28"/>
      <c r="R4" s="28"/>
      <c r="S4" s="28"/>
    </row>
    <row r="5" spans="1:19" x14ac:dyDescent="0.2">
      <c r="F5" s="13" t="s">
        <v>17</v>
      </c>
      <c r="G5" s="21">
        <v>23</v>
      </c>
      <c r="H5" s="2"/>
      <c r="M5" s="27" t="s">
        <v>52</v>
      </c>
      <c r="N5" s="28"/>
      <c r="O5" s="28"/>
      <c r="P5" s="28"/>
      <c r="Q5" s="28"/>
      <c r="R5" s="28"/>
      <c r="S5" s="28"/>
    </row>
    <row r="6" spans="1:19" x14ac:dyDescent="0.2">
      <c r="F6" s="13" t="s">
        <v>46</v>
      </c>
      <c r="G6" s="21">
        <v>12</v>
      </c>
      <c r="H6" s="2"/>
      <c r="M6" s="27" t="s">
        <v>51</v>
      </c>
      <c r="N6" s="28"/>
      <c r="O6" s="28"/>
      <c r="P6" s="28"/>
      <c r="Q6" s="28"/>
      <c r="R6" s="28"/>
      <c r="S6" s="28"/>
    </row>
    <row r="7" spans="1:19" x14ac:dyDescent="0.2">
      <c r="H7" s="2"/>
      <c r="J7" s="6"/>
      <c r="M7" s="27" t="s">
        <v>53</v>
      </c>
      <c r="N7" s="28"/>
      <c r="O7" s="28"/>
      <c r="P7" s="28"/>
      <c r="Q7" s="28"/>
      <c r="R7" s="28"/>
      <c r="S7" s="28"/>
    </row>
    <row r="8" spans="1:19" x14ac:dyDescent="0.2">
      <c r="F8" s="3" t="s">
        <v>41</v>
      </c>
      <c r="G8" s="3"/>
      <c r="H8" s="2"/>
      <c r="I8" s="2"/>
      <c r="J8" s="2"/>
      <c r="K8" s="2"/>
      <c r="L8" s="2"/>
      <c r="M8" s="27" t="s">
        <v>54</v>
      </c>
      <c r="N8" s="28"/>
      <c r="O8" s="28"/>
      <c r="P8" s="28"/>
      <c r="Q8" s="28"/>
      <c r="R8" s="28"/>
      <c r="S8" s="28"/>
    </row>
    <row r="9" spans="1:19" ht="15.75" x14ac:dyDescent="0.25">
      <c r="F9" s="20">
        <f>SUM(D17:D356)</f>
        <v>1874564.0875166047</v>
      </c>
      <c r="G9" s="3"/>
      <c r="I9" s="2"/>
      <c r="J9" s="2"/>
      <c r="K9" s="2"/>
      <c r="L9" s="2"/>
      <c r="M9" s="27" t="s">
        <v>56</v>
      </c>
      <c r="N9" s="28"/>
      <c r="O9" s="28"/>
      <c r="P9" s="28"/>
      <c r="Q9" s="28"/>
      <c r="R9" s="28"/>
      <c r="S9" s="28"/>
    </row>
    <row r="10" spans="1:19" x14ac:dyDescent="0.2">
      <c r="A10" s="25" t="s">
        <v>27</v>
      </c>
      <c r="B10" s="25"/>
      <c r="C10" s="25"/>
      <c r="D10" s="26"/>
      <c r="E10" s="26"/>
      <c r="H10" s="16" t="s">
        <v>3</v>
      </c>
      <c r="M10" s="27" t="s">
        <v>55</v>
      </c>
      <c r="N10" s="28"/>
      <c r="O10" s="28"/>
      <c r="P10" s="28"/>
      <c r="Q10" s="28"/>
      <c r="R10" s="28"/>
      <c r="S10" s="28"/>
    </row>
    <row r="11" spans="1:19" x14ac:dyDescent="0.2">
      <c r="A11" s="25" t="s">
        <v>28</v>
      </c>
      <c r="B11" s="25"/>
      <c r="C11" s="25"/>
      <c r="D11" s="26"/>
      <c r="E11" s="26"/>
      <c r="M11" s="27" t="s">
        <v>57</v>
      </c>
      <c r="N11" s="28"/>
      <c r="O11" s="28"/>
      <c r="P11" s="28"/>
      <c r="Q11" s="28"/>
      <c r="R11" s="28"/>
      <c r="S11" s="28"/>
    </row>
    <row r="12" spans="1:19" ht="15" x14ac:dyDescent="0.2">
      <c r="A12" s="25" t="s">
        <v>34</v>
      </c>
      <c r="B12" s="25"/>
      <c r="C12" s="25"/>
      <c r="D12" s="26"/>
      <c r="E12" s="26"/>
      <c r="F12" s="18" t="s">
        <v>42</v>
      </c>
      <c r="M12" s="27" t="s">
        <v>58</v>
      </c>
      <c r="N12" s="28"/>
      <c r="O12" s="28"/>
      <c r="P12" s="28"/>
      <c r="Q12" s="28"/>
      <c r="R12" s="28"/>
      <c r="S12" s="28"/>
    </row>
    <row r="13" spans="1:19" x14ac:dyDescent="0.2">
      <c r="A13" s="25" t="s">
        <v>35</v>
      </c>
      <c r="B13" s="25"/>
      <c r="C13" s="25"/>
      <c r="D13" s="26"/>
      <c r="E13" s="26"/>
      <c r="M13" s="27" t="s">
        <v>59</v>
      </c>
      <c r="N13" s="28"/>
      <c r="O13" s="28"/>
      <c r="P13" s="28"/>
      <c r="Q13" s="28"/>
      <c r="R13" s="28"/>
      <c r="S13" s="28"/>
    </row>
    <row r="14" spans="1:19" x14ac:dyDescent="0.2">
      <c r="M14" s="27" t="s">
        <v>60</v>
      </c>
      <c r="N14" s="28"/>
      <c r="O14" s="28"/>
      <c r="P14" s="28"/>
      <c r="Q14" s="28"/>
      <c r="R14" s="28"/>
      <c r="S14" s="28"/>
    </row>
    <row r="16" spans="1:19" x14ac:dyDescent="0.2">
      <c r="A16" s="8" t="s">
        <v>14</v>
      </c>
      <c r="B16" s="8" t="s">
        <v>16</v>
      </c>
      <c r="C16" s="10" t="s">
        <v>0</v>
      </c>
      <c r="D16" s="10" t="s">
        <v>40</v>
      </c>
      <c r="E16"/>
      <c r="H16" s="14" t="s">
        <v>66</v>
      </c>
      <c r="I16" s="13"/>
      <c r="J16" s="13"/>
      <c r="K16" s="13"/>
      <c r="L16" s="30"/>
      <c r="M16" s="30"/>
    </row>
    <row r="17" spans="1:15" x14ac:dyDescent="0.2">
      <c r="A17" s="19">
        <v>0</v>
      </c>
      <c r="B17" s="17">
        <v>21.472745859091305</v>
      </c>
      <c r="C17" s="24">
        <f>$G$5+IF(A17&gt;$G$6,$G$4*(1-EXP(-(A17-$G$6)/$G$3)),0)</f>
        <v>23</v>
      </c>
      <c r="D17" s="33">
        <f t="shared" ref="D17:D48" si="0">(C17-B17)^2</f>
        <v>2.3325052109227573</v>
      </c>
      <c r="E17"/>
      <c r="H17" s="32" t="s">
        <v>62</v>
      </c>
      <c r="I17" s="32"/>
      <c r="J17" s="32"/>
      <c r="K17" s="32"/>
      <c r="L17" s="32"/>
      <c r="M17" s="32"/>
      <c r="N17" s="32"/>
      <c r="O17" s="32"/>
    </row>
    <row r="18" spans="1:15" x14ac:dyDescent="0.2">
      <c r="A18" s="19">
        <v>0.5</v>
      </c>
      <c r="B18" s="17">
        <v>26.4252958972626</v>
      </c>
      <c r="C18" s="24">
        <f t="shared" ref="C18:C81" si="1">$G$5+IF(A18&gt;$G$6,$G$4*(1-EXP(-(A18-$G$6)/$G$3)),0)</f>
        <v>23</v>
      </c>
      <c r="D18" s="33">
        <f t="shared" si="0"/>
        <v>11.732651983804002</v>
      </c>
      <c r="E18"/>
      <c r="H18" t="s">
        <v>43</v>
      </c>
    </row>
    <row r="19" spans="1:15" x14ac:dyDescent="0.2">
      <c r="A19" s="19">
        <v>1</v>
      </c>
      <c r="B19" s="17">
        <v>23.082741825318681</v>
      </c>
      <c r="C19" s="24">
        <f t="shared" si="1"/>
        <v>23</v>
      </c>
      <c r="D19" s="33">
        <f t="shared" si="0"/>
        <v>6.8462096570671782E-3</v>
      </c>
      <c r="E19"/>
      <c r="H19" t="s">
        <v>64</v>
      </c>
    </row>
    <row r="20" spans="1:15" x14ac:dyDescent="0.2">
      <c r="A20" s="19">
        <v>1.5</v>
      </c>
      <c r="B20" s="17">
        <v>23.412311786542308</v>
      </c>
      <c r="C20" s="24">
        <f t="shared" si="1"/>
        <v>23</v>
      </c>
      <c r="D20" s="33">
        <f t="shared" si="0"/>
        <v>0.17000100932170942</v>
      </c>
      <c r="E20"/>
      <c r="H20" t="s">
        <v>4</v>
      </c>
    </row>
    <row r="21" spans="1:15" x14ac:dyDescent="0.2">
      <c r="A21" s="19">
        <v>2</v>
      </c>
      <c r="B21" s="17">
        <v>22.756457516324247</v>
      </c>
      <c r="C21" s="24">
        <f t="shared" si="1"/>
        <v>23</v>
      </c>
      <c r="D21" s="33">
        <f t="shared" si="0"/>
        <v>5.9312941354954601E-2</v>
      </c>
      <c r="E21"/>
      <c r="H21" s="31" t="s">
        <v>63</v>
      </c>
      <c r="I21" s="31"/>
      <c r="J21" s="31"/>
      <c r="K21" s="31"/>
      <c r="L21" s="31"/>
      <c r="M21" s="31"/>
      <c r="N21" s="31"/>
    </row>
    <row r="22" spans="1:15" x14ac:dyDescent="0.2">
      <c r="A22" s="19">
        <v>2.5</v>
      </c>
      <c r="B22" s="17">
        <v>25.474117810177052</v>
      </c>
      <c r="C22" s="24">
        <f t="shared" si="1"/>
        <v>23</v>
      </c>
      <c r="D22" s="33">
        <f t="shared" si="0"/>
        <v>6.1212589386352922</v>
      </c>
      <c r="E22"/>
      <c r="H22" s="3" t="s">
        <v>8</v>
      </c>
      <c r="I22" s="3"/>
      <c r="J22" s="3"/>
      <c r="K22" s="3"/>
      <c r="L22" s="3"/>
    </row>
    <row r="23" spans="1:15" x14ac:dyDescent="0.2">
      <c r="A23" s="19">
        <v>3</v>
      </c>
      <c r="B23" s="17">
        <v>23.335589102236785</v>
      </c>
      <c r="C23" s="24">
        <f t="shared" si="1"/>
        <v>23</v>
      </c>
      <c r="D23" s="33">
        <f t="shared" si="0"/>
        <v>0.11262004554009131</v>
      </c>
      <c r="E23"/>
      <c r="H23" t="s">
        <v>45</v>
      </c>
    </row>
    <row r="24" spans="1:15" x14ac:dyDescent="0.2">
      <c r="A24" s="19">
        <v>3.5</v>
      </c>
      <c r="B24" s="17">
        <v>22.407160961815837</v>
      </c>
      <c r="C24" s="24">
        <f t="shared" si="1"/>
        <v>23</v>
      </c>
      <c r="D24" s="33">
        <f t="shared" si="0"/>
        <v>0.35145812519512354</v>
      </c>
      <c r="E24"/>
      <c r="H24" t="s">
        <v>11</v>
      </c>
    </row>
    <row r="25" spans="1:15" x14ac:dyDescent="0.2">
      <c r="A25" s="19">
        <v>4</v>
      </c>
      <c r="B25" s="17">
        <v>17.798900524709264</v>
      </c>
      <c r="C25" s="24">
        <f t="shared" si="1"/>
        <v>23</v>
      </c>
      <c r="D25" s="33">
        <f t="shared" si="0"/>
        <v>27.051435751869569</v>
      </c>
      <c r="E25"/>
      <c r="H25" t="s">
        <v>65</v>
      </c>
    </row>
    <row r="26" spans="1:15" x14ac:dyDescent="0.2">
      <c r="A26" s="19">
        <v>4.5</v>
      </c>
      <c r="B26" s="17">
        <v>22.483804734516511</v>
      </c>
      <c r="C26" s="24">
        <f t="shared" si="1"/>
        <v>23</v>
      </c>
      <c r="D26" s="33">
        <f t="shared" si="0"/>
        <v>0.26645755210756983</v>
      </c>
      <c r="E26" s="2"/>
      <c r="F26" s="2"/>
      <c r="G26" s="2"/>
      <c r="H26" t="s">
        <v>38</v>
      </c>
      <c r="I26" s="2"/>
      <c r="J26" s="2"/>
      <c r="K26" s="2"/>
      <c r="L26" s="2"/>
    </row>
    <row r="27" spans="1:15" x14ac:dyDescent="0.2">
      <c r="A27" s="19">
        <v>5</v>
      </c>
      <c r="B27" s="17">
        <v>17.002242448675229</v>
      </c>
      <c r="C27" s="24">
        <f t="shared" si="1"/>
        <v>23</v>
      </c>
      <c r="D27" s="33">
        <f t="shared" si="0"/>
        <v>35.973095644473311</v>
      </c>
      <c r="E27" s="2"/>
      <c r="F27" s="15"/>
      <c r="G27" s="2"/>
      <c r="H27" t="s">
        <v>32</v>
      </c>
      <c r="I27" s="2"/>
      <c r="J27" s="2"/>
      <c r="K27" s="2"/>
      <c r="L27" s="2"/>
    </row>
    <row r="28" spans="1:15" x14ac:dyDescent="0.2">
      <c r="A28" s="19">
        <v>5.5</v>
      </c>
      <c r="B28" s="17">
        <v>21.948923476819449</v>
      </c>
      <c r="C28" s="24">
        <f t="shared" si="1"/>
        <v>23</v>
      </c>
      <c r="D28" s="33">
        <f t="shared" si="0"/>
        <v>1.1047618575813163</v>
      </c>
      <c r="E28" s="2"/>
      <c r="F28" s="2"/>
      <c r="G28" s="2"/>
      <c r="I28" s="2"/>
      <c r="J28" s="2"/>
      <c r="K28" s="2"/>
      <c r="L28" s="2"/>
    </row>
    <row r="29" spans="1:15" x14ac:dyDescent="0.2">
      <c r="A29" s="19">
        <v>6</v>
      </c>
      <c r="B29" s="17">
        <v>23.554122856484788</v>
      </c>
      <c r="C29" s="24">
        <f t="shared" si="1"/>
        <v>23</v>
      </c>
      <c r="D29" s="33">
        <f t="shared" si="0"/>
        <v>0.30705214007886145</v>
      </c>
      <c r="E29" s="2"/>
      <c r="F29" s="2"/>
      <c r="G29" s="2"/>
      <c r="I29" s="2"/>
      <c r="J29" s="2"/>
      <c r="K29" s="2"/>
      <c r="L29" s="2"/>
    </row>
    <row r="30" spans="1:15" x14ac:dyDescent="0.2">
      <c r="A30" s="19">
        <v>6.5</v>
      </c>
      <c r="B30" s="17">
        <v>26.346230453978237</v>
      </c>
      <c r="C30" s="24">
        <f t="shared" si="1"/>
        <v>23</v>
      </c>
      <c r="D30" s="33">
        <f t="shared" si="0"/>
        <v>11.197258251131395</v>
      </c>
      <c r="E30" s="2"/>
      <c r="F30" s="2"/>
      <c r="G30" s="2"/>
      <c r="I30" s="2"/>
      <c r="J30" s="2"/>
      <c r="K30" s="2"/>
      <c r="L30" s="2"/>
    </row>
    <row r="31" spans="1:15" x14ac:dyDescent="0.2">
      <c r="A31" s="19">
        <v>7</v>
      </c>
      <c r="B31" s="17">
        <v>22.594393355809416</v>
      </c>
      <c r="C31" s="24">
        <f t="shared" si="1"/>
        <v>23</v>
      </c>
      <c r="D31" s="33">
        <f t="shared" si="0"/>
        <v>0.1645167498115471</v>
      </c>
      <c r="E31" s="2"/>
      <c r="F31" s="2"/>
      <c r="G31" s="2"/>
      <c r="H31" t="s">
        <v>33</v>
      </c>
      <c r="I31" s="2"/>
      <c r="J31" s="2"/>
      <c r="K31" s="2"/>
      <c r="L31" s="2"/>
    </row>
    <row r="32" spans="1:15" x14ac:dyDescent="0.2">
      <c r="A32" s="19">
        <v>7.5</v>
      </c>
      <c r="B32" s="17">
        <v>18.426578919784625</v>
      </c>
      <c r="C32" s="24">
        <f t="shared" si="1"/>
        <v>23</v>
      </c>
      <c r="D32" s="33">
        <f t="shared" si="0"/>
        <v>20.916180376958373</v>
      </c>
      <c r="E32" s="2"/>
      <c r="F32" s="2"/>
      <c r="G32" s="2"/>
      <c r="H32" t="s">
        <v>12</v>
      </c>
      <c r="I32" s="2"/>
      <c r="J32" s="2"/>
      <c r="K32" s="2"/>
      <c r="L32" s="2"/>
    </row>
    <row r="33" spans="1:12" x14ac:dyDescent="0.2">
      <c r="A33" s="19">
        <v>8</v>
      </c>
      <c r="B33" s="17">
        <v>20.497013251369083</v>
      </c>
      <c r="C33" s="24">
        <f t="shared" si="1"/>
        <v>23</v>
      </c>
      <c r="D33" s="33">
        <f t="shared" si="0"/>
        <v>6.2649426638219703</v>
      </c>
      <c r="E33" s="2"/>
      <c r="F33" s="2"/>
      <c r="G33" s="2"/>
      <c r="I33" s="2"/>
      <c r="J33" s="2"/>
      <c r="K33" s="2"/>
      <c r="L33" s="2"/>
    </row>
    <row r="34" spans="1:12" x14ac:dyDescent="0.2">
      <c r="A34" s="19">
        <v>8.5</v>
      </c>
      <c r="B34" s="17">
        <v>20.109899963980975</v>
      </c>
      <c r="C34" s="24">
        <f t="shared" si="1"/>
        <v>23</v>
      </c>
      <c r="D34" s="33">
        <f t="shared" si="0"/>
        <v>8.3526782181971662</v>
      </c>
      <c r="E34" s="2"/>
      <c r="F34" s="2"/>
      <c r="G34" s="2"/>
      <c r="H34" s="2"/>
      <c r="I34" s="2"/>
      <c r="J34" s="2"/>
      <c r="K34" s="2"/>
      <c r="L34" s="2"/>
    </row>
    <row r="35" spans="1:12" x14ac:dyDescent="0.2">
      <c r="A35" s="19">
        <v>9</v>
      </c>
      <c r="B35" s="17">
        <v>20.007546471654358</v>
      </c>
      <c r="C35" s="24">
        <f t="shared" si="1"/>
        <v>23</v>
      </c>
      <c r="D35" s="33">
        <f t="shared" si="0"/>
        <v>8.9547781193082834</v>
      </c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19">
        <v>9.5</v>
      </c>
      <c r="B36" s="17">
        <v>18.419263949752423</v>
      </c>
      <c r="C36" s="24">
        <f t="shared" si="1"/>
        <v>23</v>
      </c>
      <c r="D36" s="33">
        <f t="shared" si="0"/>
        <v>20.983142762037769</v>
      </c>
      <c r="E36" s="2"/>
      <c r="F36" s="2"/>
      <c r="G36" s="2"/>
      <c r="I36" s="2"/>
      <c r="J36" s="2"/>
      <c r="K36" s="2"/>
      <c r="L36" s="2"/>
    </row>
    <row r="37" spans="1:12" x14ac:dyDescent="0.2">
      <c r="A37" s="19">
        <v>10</v>
      </c>
      <c r="B37" s="17">
        <v>21.804055591636093</v>
      </c>
      <c r="C37" s="24">
        <f t="shared" si="1"/>
        <v>23</v>
      </c>
      <c r="D37" s="33">
        <f t="shared" si="0"/>
        <v>1.4302830278968957</v>
      </c>
      <c r="E37" s="2"/>
      <c r="F37" s="2"/>
      <c r="G37" s="2"/>
      <c r="I37" s="2"/>
      <c r="J37" s="2"/>
      <c r="K37" s="2"/>
      <c r="L37" s="2"/>
    </row>
    <row r="38" spans="1:12" x14ac:dyDescent="0.2">
      <c r="A38" s="19">
        <v>10.5</v>
      </c>
      <c r="B38" s="17">
        <v>24.359290288111985</v>
      </c>
      <c r="C38" s="24">
        <f t="shared" si="1"/>
        <v>23</v>
      </c>
      <c r="D38" s="33">
        <f t="shared" si="0"/>
        <v>1.8476700873555645</v>
      </c>
      <c r="E38" s="2"/>
      <c r="F38" s="2"/>
      <c r="G38" s="2"/>
      <c r="I38" s="2"/>
      <c r="J38" s="2"/>
      <c r="K38" s="2"/>
      <c r="L38" s="2"/>
    </row>
    <row r="39" spans="1:12" x14ac:dyDescent="0.2">
      <c r="A39" s="19">
        <v>11</v>
      </c>
      <c r="B39" s="17">
        <v>22.499145165541165</v>
      </c>
      <c r="C39" s="24">
        <f t="shared" si="1"/>
        <v>23</v>
      </c>
      <c r="D39" s="33">
        <f t="shared" si="0"/>
        <v>0.25085556520078683</v>
      </c>
      <c r="E39" s="2"/>
      <c r="F39" s="2"/>
      <c r="G39" s="2"/>
      <c r="I39" s="2"/>
      <c r="J39" s="2"/>
      <c r="K39" s="2"/>
      <c r="L39" s="2"/>
    </row>
    <row r="40" spans="1:12" x14ac:dyDescent="0.2">
      <c r="A40" s="19">
        <v>11.5</v>
      </c>
      <c r="B40" s="17">
        <v>17.665808347204639</v>
      </c>
      <c r="C40" s="24">
        <f t="shared" si="1"/>
        <v>23</v>
      </c>
      <c r="D40" s="33">
        <f t="shared" si="0"/>
        <v>28.453600588751709</v>
      </c>
      <c r="E40" s="2"/>
      <c r="F40" s="2"/>
      <c r="G40" s="2"/>
      <c r="H40" s="22" t="s">
        <v>44</v>
      </c>
      <c r="I40" s="22"/>
      <c r="J40" s="2"/>
      <c r="K40" s="2"/>
      <c r="L40" s="2"/>
    </row>
    <row r="41" spans="1:12" x14ac:dyDescent="0.2">
      <c r="A41" s="19">
        <v>12</v>
      </c>
      <c r="B41" s="17">
        <v>23.235418350837623</v>
      </c>
      <c r="C41" s="24">
        <f t="shared" si="1"/>
        <v>23</v>
      </c>
      <c r="D41" s="33">
        <f t="shared" si="0"/>
        <v>5.5421799911106184E-2</v>
      </c>
      <c r="E41" s="2"/>
      <c r="F41" s="2"/>
      <c r="G41" s="2"/>
      <c r="I41" s="2"/>
      <c r="J41" s="2"/>
      <c r="K41" s="2"/>
      <c r="L41" s="2"/>
    </row>
    <row r="42" spans="1:12" x14ac:dyDescent="0.2">
      <c r="A42" s="19">
        <v>12.5</v>
      </c>
      <c r="B42" s="17">
        <v>25.207990147730328</v>
      </c>
      <c r="C42" s="24">
        <f t="shared" si="1"/>
        <v>27.569403312242621</v>
      </c>
      <c r="D42" s="33">
        <f t="shared" si="0"/>
        <v>5.5762721335319592</v>
      </c>
      <c r="E42" s="2"/>
      <c r="F42" s="2"/>
      <c r="G42" s="2"/>
      <c r="I42" s="2"/>
      <c r="J42" s="2"/>
      <c r="K42" s="2"/>
      <c r="L42" s="2"/>
    </row>
    <row r="43" spans="1:12" x14ac:dyDescent="0.2">
      <c r="A43" s="19">
        <v>13</v>
      </c>
      <c r="B43" s="17">
        <v>31.476289052370518</v>
      </c>
      <c r="C43" s="24">
        <f t="shared" si="1"/>
        <v>32.117303589850955</v>
      </c>
      <c r="D43" s="33">
        <f t="shared" si="0"/>
        <v>0.41089963726125889</v>
      </c>
      <c r="E43" s="2"/>
      <c r="F43" s="2"/>
      <c r="G43" s="2"/>
      <c r="I43" s="2"/>
      <c r="J43" s="2"/>
      <c r="K43" s="2"/>
      <c r="L43" s="2"/>
    </row>
    <row r="44" spans="1:12" x14ac:dyDescent="0.2">
      <c r="A44" s="19">
        <v>13.5</v>
      </c>
      <c r="B44" s="17">
        <v>35.493417099189394</v>
      </c>
      <c r="C44" s="24">
        <f t="shared" si="1"/>
        <v>36.643802023389071</v>
      </c>
      <c r="D44" s="33">
        <f t="shared" si="0"/>
        <v>1.3233854738258979</v>
      </c>
      <c r="E44" s="23" t="s">
        <v>61</v>
      </c>
      <c r="F44" s="2"/>
      <c r="G44" s="2"/>
      <c r="I44" s="2"/>
      <c r="J44" s="2"/>
      <c r="K44" s="2"/>
      <c r="L44" s="2"/>
    </row>
    <row r="45" spans="1:12" x14ac:dyDescent="0.2">
      <c r="A45" s="19">
        <v>14</v>
      </c>
      <c r="B45" s="17">
        <v>39.014999946735784</v>
      </c>
      <c r="C45" s="24">
        <f t="shared" si="1"/>
        <v>41.14899932723084</v>
      </c>
      <c r="D45" s="33">
        <f t="shared" si="0"/>
        <v>4.5539533559532792</v>
      </c>
      <c r="E45" s="2"/>
      <c r="F45" s="2"/>
      <c r="G45" s="2"/>
      <c r="I45" s="2"/>
      <c r="J45" s="2"/>
      <c r="K45" s="2"/>
      <c r="L45" s="2"/>
    </row>
    <row r="46" spans="1:12" x14ac:dyDescent="0.2">
      <c r="A46" s="19">
        <v>14.5</v>
      </c>
      <c r="B46" s="17">
        <v>44.566982618253739</v>
      </c>
      <c r="C46" s="24">
        <f t="shared" si="1"/>
        <v>45.632995741801238</v>
      </c>
      <c r="D46" s="33">
        <f t="shared" si="0"/>
        <v>1.1363839795754958</v>
      </c>
      <c r="E46" s="2"/>
      <c r="F46" s="2"/>
      <c r="G46" s="2"/>
      <c r="I46" s="2"/>
      <c r="J46" s="2"/>
      <c r="K46" s="2"/>
      <c r="L46" s="2"/>
    </row>
    <row r="47" spans="1:12" x14ac:dyDescent="0.2">
      <c r="A47" s="19">
        <v>15</v>
      </c>
      <c r="B47" s="17">
        <v>46.357389514703968</v>
      </c>
      <c r="C47" s="24">
        <f t="shared" si="1"/>
        <v>50.095891035806474</v>
      </c>
      <c r="D47" s="33">
        <f t="shared" si="0"/>
        <v>13.976393623285754</v>
      </c>
      <c r="E47" s="2"/>
      <c r="F47" s="2"/>
      <c r="G47" s="2"/>
      <c r="I47" s="2"/>
      <c r="J47" s="2"/>
      <c r="K47" s="2"/>
      <c r="L47" s="2"/>
    </row>
    <row r="48" spans="1:12" x14ac:dyDescent="0.2">
      <c r="A48" s="19">
        <v>15.5</v>
      </c>
      <c r="B48" s="17">
        <v>50.702064667617599</v>
      </c>
      <c r="C48" s="24">
        <f t="shared" si="1"/>
        <v>54.537784508453683</v>
      </c>
      <c r="D48" s="33">
        <f t="shared" si="0"/>
        <v>14.712746697383597</v>
      </c>
      <c r="E48"/>
    </row>
    <row r="49" spans="1:5" x14ac:dyDescent="0.2">
      <c r="A49" s="19">
        <v>16</v>
      </c>
      <c r="B49" s="17">
        <v>50.716038810135231</v>
      </c>
      <c r="C49" s="24">
        <f t="shared" si="1"/>
        <v>58.958774991660604</v>
      </c>
      <c r="D49" s="33">
        <f t="shared" ref="D49:D80" si="2">(C49-B49)^2</f>
        <v>67.942699758227491</v>
      </c>
      <c r="E49"/>
    </row>
    <row r="50" spans="1:5" x14ac:dyDescent="0.2">
      <c r="A50" s="19">
        <v>16.5</v>
      </c>
      <c r="B50" s="17">
        <v>56.684257951328782</v>
      </c>
      <c r="C50" s="24">
        <f t="shared" si="1"/>
        <v>63.358960852254341</v>
      </c>
      <c r="D50" s="33">
        <f t="shared" si="2"/>
        <v>44.551658815624087</v>
      </c>
      <c r="E50"/>
    </row>
    <row r="51" spans="1:5" x14ac:dyDescent="0.2">
      <c r="A51" s="19">
        <v>17</v>
      </c>
      <c r="B51" s="17">
        <v>60.925565993040877</v>
      </c>
      <c r="C51" s="24">
        <f t="shared" si="1"/>
        <v>67.738439994160217</v>
      </c>
      <c r="D51" s="33">
        <f t="shared" si="2"/>
        <v>46.415252155127845</v>
      </c>
      <c r="E51"/>
    </row>
    <row r="52" spans="1:5" x14ac:dyDescent="0.2">
      <c r="A52" s="19">
        <v>17.5</v>
      </c>
      <c r="B52" s="17">
        <v>65.781951385237235</v>
      </c>
      <c r="C52" s="24">
        <f t="shared" si="1"/>
        <v>72.097309860580125</v>
      </c>
      <c r="D52" s="33">
        <f t="shared" si="2"/>
        <v>39.883752672085272</v>
      </c>
      <c r="E52"/>
    </row>
    <row r="53" spans="1:5" x14ac:dyDescent="0.2">
      <c r="A53" s="19">
        <v>18</v>
      </c>
      <c r="B53" s="17">
        <v>70.183730050326588</v>
      </c>
      <c r="C53" s="24">
        <f t="shared" si="1"/>
        <v>76.435667436160543</v>
      </c>
      <c r="D53" s="33">
        <f t="shared" si="2"/>
        <v>39.086721076388308</v>
      </c>
      <c r="E53"/>
    </row>
    <row r="54" spans="1:5" x14ac:dyDescent="0.2">
      <c r="A54" s="19">
        <v>18.5</v>
      </c>
      <c r="B54" s="17">
        <v>69.142534700417016</v>
      </c>
      <c r="C54" s="24">
        <f t="shared" si="1"/>
        <v>80.753609249150173</v>
      </c>
      <c r="D54" s="33">
        <f t="shared" si="2"/>
        <v>134.81705217623889</v>
      </c>
      <c r="E54"/>
    </row>
    <row r="55" spans="1:5" x14ac:dyDescent="0.2">
      <c r="A55" s="19">
        <v>19</v>
      </c>
      <c r="B55" s="17">
        <v>75.254584126060323</v>
      </c>
      <c r="C55" s="24">
        <f t="shared" si="1"/>
        <v>85.051231373548205</v>
      </c>
      <c r="D55" s="33">
        <f t="shared" si="2"/>
        <v>95.974297291711906</v>
      </c>
      <c r="E55"/>
    </row>
    <row r="56" spans="1:5" x14ac:dyDescent="0.2">
      <c r="A56" s="19">
        <v>19.5</v>
      </c>
      <c r="B56" s="17">
        <v>80.346178691683889</v>
      </c>
      <c r="C56" s="24">
        <f t="shared" si="1"/>
        <v>89.328629431241964</v>
      </c>
      <c r="D56" s="33">
        <f t="shared" si="2"/>
        <v>80.684421288587416</v>
      </c>
      <c r="E56"/>
    </row>
    <row r="57" spans="1:5" x14ac:dyDescent="0.2">
      <c r="A57" s="19">
        <v>20</v>
      </c>
      <c r="B57" s="17">
        <v>83.554456831668091</v>
      </c>
      <c r="C57" s="24">
        <f t="shared" si="1"/>
        <v>93.585898594133809</v>
      </c>
      <c r="D57" s="33">
        <f t="shared" si="2"/>
        <v>100.62982383374131</v>
      </c>
      <c r="E57"/>
    </row>
    <row r="58" spans="1:5" x14ac:dyDescent="0.2">
      <c r="A58" s="19">
        <v>20.5</v>
      </c>
      <c r="B58" s="17">
        <v>90.427123670753474</v>
      </c>
      <c r="C58" s="24">
        <f t="shared" si="1"/>
        <v>97.823133586259388</v>
      </c>
      <c r="D58" s="33">
        <f t="shared" si="2"/>
        <v>54.700962670261795</v>
      </c>
      <c r="E58"/>
    </row>
    <row r="59" spans="1:5" x14ac:dyDescent="0.2">
      <c r="A59" s="19">
        <v>21</v>
      </c>
      <c r="B59" s="17">
        <v>89.92152381268113</v>
      </c>
      <c r="C59" s="24">
        <f t="shared" si="1"/>
        <v>102.04042868589504</v>
      </c>
      <c r="D59" s="33">
        <f t="shared" si="2"/>
        <v>146.8678553260078</v>
      </c>
      <c r="E59"/>
    </row>
    <row r="60" spans="1:5" x14ac:dyDescent="0.2">
      <c r="A60" s="19">
        <v>21.5</v>
      </c>
      <c r="B60" s="17">
        <v>94.775839059899383</v>
      </c>
      <c r="C60" s="24">
        <f t="shared" si="1"/>
        <v>106.23787772765526</v>
      </c>
      <c r="D60" s="33">
        <f t="shared" si="2"/>
        <v>131.37833042113093</v>
      </c>
      <c r="E60"/>
    </row>
    <row r="61" spans="1:5" x14ac:dyDescent="0.2">
      <c r="A61" s="19">
        <v>22</v>
      </c>
      <c r="B61" s="17">
        <v>99.91476575972284</v>
      </c>
      <c r="C61" s="24">
        <f t="shared" si="1"/>
        <v>110.41557410458095</v>
      </c>
      <c r="D61" s="33">
        <f t="shared" si="2"/>
        <v>110.26697589544182</v>
      </c>
      <c r="E61"/>
    </row>
    <row r="62" spans="1:5" x14ac:dyDescent="0.2">
      <c r="A62" s="19">
        <v>22.5</v>
      </c>
      <c r="B62" s="17">
        <v>101.82819918011276</v>
      </c>
      <c r="C62" s="24">
        <f t="shared" si="1"/>
        <v>114.57361077021702</v>
      </c>
      <c r="D62" s="33">
        <f t="shared" si="2"/>
        <v>162.44551660116386</v>
      </c>
      <c r="E62"/>
    </row>
    <row r="63" spans="1:5" x14ac:dyDescent="0.2">
      <c r="A63" s="19">
        <v>23</v>
      </c>
      <c r="B63" s="17">
        <v>105.9211963947519</v>
      </c>
      <c r="C63" s="24">
        <f t="shared" si="1"/>
        <v>118.71208024068065</v>
      </c>
      <c r="D63" s="33">
        <f t="shared" si="2"/>
        <v>163.60670956004097</v>
      </c>
      <c r="E63"/>
    </row>
    <row r="64" spans="1:5" x14ac:dyDescent="0.2">
      <c r="A64" s="19">
        <v>23.5</v>
      </c>
      <c r="B64" s="17">
        <v>107.29335490448929</v>
      </c>
      <c r="C64" s="24">
        <f t="shared" si="1"/>
        <v>122.83107459671992</v>
      </c>
      <c r="D64" s="33">
        <f t="shared" si="2"/>
        <v>241.42073323433132</v>
      </c>
      <c r="E64"/>
    </row>
    <row r="65" spans="1:5" x14ac:dyDescent="0.2">
      <c r="A65" s="19">
        <v>24</v>
      </c>
      <c r="B65" s="17">
        <v>113.82322217366885</v>
      </c>
      <c r="C65" s="24">
        <f t="shared" si="1"/>
        <v>126.93068548576281</v>
      </c>
      <c r="D65" s="33">
        <f t="shared" si="2"/>
        <v>171.80559447788903</v>
      </c>
      <c r="E65"/>
    </row>
    <row r="66" spans="1:5" x14ac:dyDescent="0.2">
      <c r="A66" s="19">
        <v>24.5</v>
      </c>
      <c r="B66" s="17">
        <v>119.14136835290368</v>
      </c>
      <c r="C66" s="24">
        <f t="shared" si="1"/>
        <v>131.01100412395573</v>
      </c>
      <c r="D66" s="33">
        <f t="shared" si="2"/>
        <v>140.8882533374383</v>
      </c>
      <c r="E66"/>
    </row>
    <row r="67" spans="1:5" x14ac:dyDescent="0.2">
      <c r="A67" s="19">
        <v>25</v>
      </c>
      <c r="B67" s="17">
        <v>120.25050989489152</v>
      </c>
      <c r="C67" s="24">
        <f t="shared" si="1"/>
        <v>135.07212129819357</v>
      </c>
      <c r="D67" s="33">
        <f t="shared" si="2"/>
        <v>219.68016459049315</v>
      </c>
      <c r="E67"/>
    </row>
    <row r="68" spans="1:5" x14ac:dyDescent="0.2">
      <c r="A68" s="19">
        <v>25.5</v>
      </c>
      <c r="B68" s="17">
        <v>122.61971722511173</v>
      </c>
      <c r="C68" s="24">
        <f t="shared" si="1"/>
        <v>139.11412736813961</v>
      </c>
      <c r="D68" s="33">
        <f t="shared" si="2"/>
        <v>272.06556596642093</v>
      </c>
      <c r="E68"/>
    </row>
    <row r="69" spans="1:5" x14ac:dyDescent="0.2">
      <c r="A69" s="19">
        <v>26</v>
      </c>
      <c r="B69" s="17">
        <v>124.41934038719651</v>
      </c>
      <c r="C69" s="24">
        <f t="shared" si="1"/>
        <v>143.13711226823588</v>
      </c>
      <c r="D69" s="33">
        <f t="shared" si="2"/>
        <v>350.35498419062804</v>
      </c>
      <c r="E69"/>
    </row>
    <row r="70" spans="1:5" x14ac:dyDescent="0.2">
      <c r="A70" s="19">
        <v>26.5</v>
      </c>
      <c r="B70" s="17">
        <v>130.59870349624188</v>
      </c>
      <c r="C70" s="24">
        <f t="shared" si="1"/>
        <v>147.14116550970436</v>
      </c>
      <c r="D70" s="33">
        <f t="shared" si="2"/>
        <v>273.65304946684921</v>
      </c>
      <c r="E70"/>
    </row>
    <row r="71" spans="1:5" x14ac:dyDescent="0.2">
      <c r="A71" s="19">
        <v>27</v>
      </c>
      <c r="B71" s="17">
        <v>132.41848933375451</v>
      </c>
      <c r="C71" s="24">
        <f t="shared" si="1"/>
        <v>151.12637618253854</v>
      </c>
      <c r="D71" s="33">
        <f t="shared" si="2"/>
        <v>349.9850303469064</v>
      </c>
      <c r="E71"/>
    </row>
    <row r="72" spans="1:5" x14ac:dyDescent="0.2">
      <c r="A72" s="19">
        <v>27.5</v>
      </c>
      <c r="B72" s="17">
        <v>135.63311006824532</v>
      </c>
      <c r="C72" s="24">
        <f t="shared" si="1"/>
        <v>155.09283295748546</v>
      </c>
      <c r="D72" s="33">
        <f t="shared" si="2"/>
        <v>378.68081492601664</v>
      </c>
      <c r="E72"/>
    </row>
    <row r="73" spans="1:5" x14ac:dyDescent="0.2">
      <c r="A73" s="19">
        <v>28</v>
      </c>
      <c r="B73" s="17">
        <v>141.12387532943623</v>
      </c>
      <c r="C73" s="24">
        <f t="shared" si="1"/>
        <v>159.04062408801906</v>
      </c>
      <c r="D73" s="33">
        <f t="shared" si="2"/>
        <v>321.00988607817925</v>
      </c>
      <c r="E73"/>
    </row>
    <row r="74" spans="1:5" x14ac:dyDescent="0.2">
      <c r="A74" s="19">
        <v>28.5</v>
      </c>
      <c r="B74" s="17">
        <v>145.97224654974571</v>
      </c>
      <c r="C74" s="24">
        <f t="shared" si="1"/>
        <v>162.96983741230358</v>
      </c>
      <c r="D74" s="33">
        <f t="shared" si="2"/>
        <v>288.91809513091084</v>
      </c>
      <c r="E74"/>
    </row>
    <row r="75" spans="1:5" x14ac:dyDescent="0.2">
      <c r="A75" s="19">
        <v>29</v>
      </c>
      <c r="B75" s="17">
        <v>147.61572282739999</v>
      </c>
      <c r="C75" s="24">
        <f t="shared" si="1"/>
        <v>166.88056035514785</v>
      </c>
      <c r="D75" s="33">
        <f t="shared" si="2"/>
        <v>371.13396497052219</v>
      </c>
      <c r="E75"/>
    </row>
    <row r="76" spans="1:5" x14ac:dyDescent="0.2">
      <c r="A76" s="19">
        <v>29.5</v>
      </c>
      <c r="B76" s="17">
        <v>150.51764675299441</v>
      </c>
      <c r="C76" s="24">
        <f t="shared" si="1"/>
        <v>170.77287992995062</v>
      </c>
      <c r="D76" s="33">
        <f t="shared" si="2"/>
        <v>410.27447105286757</v>
      </c>
      <c r="E76"/>
    </row>
    <row r="77" spans="1:5" x14ac:dyDescent="0.2">
      <c r="A77" s="19">
        <v>30</v>
      </c>
      <c r="B77" s="17">
        <v>151.96000106839455</v>
      </c>
      <c r="C77" s="24">
        <f t="shared" si="1"/>
        <v>174.64688274063661</v>
      </c>
      <c r="D77" s="33">
        <f t="shared" si="2"/>
        <v>514.69460001031291</v>
      </c>
      <c r="E77"/>
    </row>
    <row r="78" spans="1:5" x14ac:dyDescent="0.2">
      <c r="A78" s="19">
        <v>30.5</v>
      </c>
      <c r="B78" s="17">
        <v>156.29948024194118</v>
      </c>
      <c r="C78" s="24">
        <f t="shared" si="1"/>
        <v>178.50265498358328</v>
      </c>
      <c r="D78" s="33">
        <f t="shared" si="2"/>
        <v>492.98096860789377</v>
      </c>
      <c r="E78"/>
    </row>
    <row r="79" spans="1:5" x14ac:dyDescent="0.2">
      <c r="A79" s="19">
        <v>31</v>
      </c>
      <c r="B79" s="17">
        <v>161.86494139808391</v>
      </c>
      <c r="C79" s="24">
        <f t="shared" si="1"/>
        <v>182.34028244953913</v>
      </c>
      <c r="D79" s="33">
        <f t="shared" si="2"/>
        <v>419.23959117340723</v>
      </c>
      <c r="E79"/>
    </row>
    <row r="80" spans="1:5" x14ac:dyDescent="0.2">
      <c r="A80" s="19">
        <v>31.5</v>
      </c>
      <c r="B80" s="17">
        <v>164.86685562883176</v>
      </c>
      <c r="C80" s="24">
        <f t="shared" si="1"/>
        <v>186.15985052553199</v>
      </c>
      <c r="D80" s="33">
        <f t="shared" si="2"/>
        <v>453.39163167090231</v>
      </c>
      <c r="E80"/>
    </row>
    <row r="81" spans="1:5" x14ac:dyDescent="0.2">
      <c r="A81" s="19">
        <v>32</v>
      </c>
      <c r="B81" s="17">
        <v>170.18945685819983</v>
      </c>
      <c r="C81" s="24">
        <f t="shared" si="1"/>
        <v>189.96144419676915</v>
      </c>
      <c r="D81" s="33">
        <f t="shared" ref="D81:D112" si="3">(C81-B81)^2</f>
        <v>390.93148331654538</v>
      </c>
      <c r="E81"/>
    </row>
    <row r="82" spans="1:5" x14ac:dyDescent="0.2">
      <c r="A82" s="19">
        <v>32.5</v>
      </c>
      <c r="B82" s="17">
        <v>169.72820636623098</v>
      </c>
      <c r="C82" s="24">
        <f t="shared" ref="C82:C145" si="4">$G$5+IF(A82&gt;$G$6,$G$4*(1-EXP(-(A82-$G$6)/$G$3)),0)</f>
        <v>193.74514804852825</v>
      </c>
      <c r="D82" s="33">
        <f t="shared" si="3"/>
        <v>576.81348777086816</v>
      </c>
      <c r="E82"/>
    </row>
    <row r="83" spans="1:5" x14ac:dyDescent="0.2">
      <c r="A83" s="19">
        <v>33</v>
      </c>
      <c r="B83" s="17">
        <v>176.14584363835965</v>
      </c>
      <c r="C83" s="24">
        <f t="shared" si="4"/>
        <v>197.51104626803939</v>
      </c>
      <c r="D83" s="33">
        <f t="shared" si="3"/>
        <v>456.47188340727422</v>
      </c>
      <c r="E83"/>
    </row>
    <row r="84" spans="1:5" x14ac:dyDescent="0.2">
      <c r="A84" s="19">
        <v>33.5</v>
      </c>
      <c r="B84" s="17">
        <v>177.75018212057171</v>
      </c>
      <c r="C84" s="24">
        <f t="shared" si="4"/>
        <v>201.25922264635804</v>
      </c>
      <c r="D84" s="33">
        <f t="shared" si="3"/>
        <v>552.67498644306409</v>
      </c>
      <c r="E84"/>
    </row>
    <row r="85" spans="1:5" x14ac:dyDescent="0.2">
      <c r="A85" s="19">
        <v>34</v>
      </c>
      <c r="B85" s="17">
        <v>180.1773116286827</v>
      </c>
      <c r="C85" s="24">
        <f t="shared" si="4"/>
        <v>204.9897605802299</v>
      </c>
      <c r="D85" s="33">
        <f t="shared" si="3"/>
        <v>615.65762297313552</v>
      </c>
      <c r="E85"/>
    </row>
    <row r="86" spans="1:5" x14ac:dyDescent="0.2">
      <c r="A86" s="19">
        <v>34.5</v>
      </c>
      <c r="B86" s="17">
        <v>180.90765815080033</v>
      </c>
      <c r="C86" s="24">
        <f t="shared" si="4"/>
        <v>208.70274307394581</v>
      </c>
      <c r="D86" s="33">
        <f t="shared" si="3"/>
        <v>772.56674588486919</v>
      </c>
      <c r="E86"/>
    </row>
    <row r="87" spans="1:5" x14ac:dyDescent="0.2">
      <c r="A87" s="19">
        <v>35</v>
      </c>
      <c r="B87" s="17">
        <v>184.80155493853843</v>
      </c>
      <c r="C87" s="24">
        <f t="shared" si="4"/>
        <v>212.3982527411888</v>
      </c>
      <c r="D87" s="33">
        <f t="shared" si="3"/>
        <v>761.57772961080764</v>
      </c>
      <c r="E87"/>
    </row>
    <row r="88" spans="1:5" x14ac:dyDescent="0.2">
      <c r="A88" s="19">
        <v>35.5</v>
      </c>
      <c r="B88" s="17">
        <v>190.59448613982704</v>
      </c>
      <c r="C88" s="24">
        <f t="shared" si="4"/>
        <v>216.07637180687271</v>
      </c>
      <c r="D88" s="33">
        <f t="shared" si="3"/>
        <v>649.32649714838772</v>
      </c>
      <c r="E88"/>
    </row>
    <row r="89" spans="1:5" x14ac:dyDescent="0.2">
      <c r="A89" s="19">
        <v>36</v>
      </c>
      <c r="B89" s="17">
        <v>192.01133820419284</v>
      </c>
      <c r="C89" s="24">
        <f t="shared" si="4"/>
        <v>219.73718210897098</v>
      </c>
      <c r="D89" s="33">
        <f t="shared" si="3"/>
        <v>768.72242023212345</v>
      </c>
      <c r="E89"/>
    </row>
    <row r="90" spans="1:5" x14ac:dyDescent="0.2">
      <c r="A90" s="19">
        <v>36.5</v>
      </c>
      <c r="B90" s="17">
        <v>198.54795987422062</v>
      </c>
      <c r="C90" s="24">
        <f t="shared" si="4"/>
        <v>223.38076510033832</v>
      </c>
      <c r="D90" s="33">
        <f t="shared" si="3"/>
        <v>616.66821539829857</v>
      </c>
      <c r="E90"/>
    </row>
    <row r="91" spans="1:5" x14ac:dyDescent="0.2">
      <c r="A91" s="19">
        <v>37</v>
      </c>
      <c r="B91" s="17">
        <v>200.81187676053125</v>
      </c>
      <c r="C91" s="24">
        <f t="shared" si="4"/>
        <v>227.00720185052208</v>
      </c>
      <c r="D91" s="33">
        <f t="shared" si="3"/>
        <v>686.19505657030311</v>
      </c>
      <c r="E91"/>
    </row>
    <row r="92" spans="1:5" x14ac:dyDescent="0.2">
      <c r="A92" s="19">
        <v>37.5</v>
      </c>
      <c r="B92" s="17">
        <v>201.91103302946036</v>
      </c>
      <c r="C92" s="24">
        <f t="shared" si="4"/>
        <v>230.61657304756682</v>
      </c>
      <c r="D92" s="33">
        <f t="shared" si="3"/>
        <v>824.0080277311115</v>
      </c>
      <c r="E92"/>
    </row>
    <row r="93" spans="1:5" x14ac:dyDescent="0.2">
      <c r="A93" s="19">
        <v>38</v>
      </c>
      <c r="B93" s="17">
        <v>205.95222094783139</v>
      </c>
      <c r="C93" s="24">
        <f t="shared" si="4"/>
        <v>234.20895899980943</v>
      </c>
      <c r="D93" s="33">
        <f t="shared" si="3"/>
        <v>798.44324533810334</v>
      </c>
      <c r="E93"/>
    </row>
    <row r="94" spans="1:5" x14ac:dyDescent="0.2">
      <c r="A94" s="19">
        <v>38.5</v>
      </c>
      <c r="B94" s="17">
        <v>210.58120452707388</v>
      </c>
      <c r="C94" s="24">
        <f t="shared" si="4"/>
        <v>237.78443963766586</v>
      </c>
      <c r="D94" s="33">
        <f t="shared" si="3"/>
        <v>740.01600048214402</v>
      </c>
      <c r="E94"/>
    </row>
    <row r="95" spans="1:5" x14ac:dyDescent="0.2">
      <c r="A95" s="19">
        <v>39</v>
      </c>
      <c r="B95" s="17">
        <v>212.54213176069555</v>
      </c>
      <c r="C95" s="24">
        <f t="shared" si="4"/>
        <v>241.34309451540955</v>
      </c>
      <c r="D95" s="33">
        <f t="shared" si="3"/>
        <v>829.49545559842261</v>
      </c>
      <c r="E95"/>
    </row>
    <row r="96" spans="1:5" x14ac:dyDescent="0.2">
      <c r="A96" s="19">
        <v>39.5</v>
      </c>
      <c r="B96" s="17">
        <v>213.67274296264168</v>
      </c>
      <c r="C96" s="24">
        <f t="shared" si="4"/>
        <v>244.88500281294156</v>
      </c>
      <c r="D96" s="33">
        <f t="shared" si="3"/>
        <v>974.20516496264236</v>
      </c>
      <c r="E96"/>
    </row>
    <row r="97" spans="1:5" x14ac:dyDescent="0.2">
      <c r="A97" s="19">
        <v>40</v>
      </c>
      <c r="B97" s="17">
        <v>218.37241763706328</v>
      </c>
      <c r="C97" s="24">
        <f t="shared" si="4"/>
        <v>248.41024333755246</v>
      </c>
      <c r="D97" s="33">
        <f t="shared" si="3"/>
        <v>902.27097281296824</v>
      </c>
      <c r="E97"/>
    </row>
    <row r="98" spans="1:5" x14ac:dyDescent="0.2">
      <c r="A98" s="19">
        <v>40.5</v>
      </c>
      <c r="B98" s="17">
        <v>222.09467502019461</v>
      </c>
      <c r="C98" s="24">
        <f t="shared" si="4"/>
        <v>251.9188945256756</v>
      </c>
      <c r="D98" s="33">
        <f t="shared" si="3"/>
        <v>889.48406911111226</v>
      </c>
      <c r="E98"/>
    </row>
    <row r="99" spans="1:5" x14ac:dyDescent="0.2">
      <c r="A99" s="19">
        <v>41</v>
      </c>
      <c r="B99" s="17">
        <v>224.20769457033069</v>
      </c>
      <c r="C99" s="24">
        <f t="shared" si="4"/>
        <v>255.41103444463241</v>
      </c>
      <c r="D99" s="33">
        <f t="shared" si="3"/>
        <v>973.64841931118758</v>
      </c>
      <c r="E99"/>
    </row>
    <row r="100" spans="1:5" x14ac:dyDescent="0.2">
      <c r="A100" s="19">
        <v>41.5</v>
      </c>
      <c r="B100" s="17">
        <v>228.44611976116261</v>
      </c>
      <c r="C100" s="24">
        <f t="shared" si="4"/>
        <v>258.88674079436942</v>
      </c>
      <c r="D100" s="33">
        <f t="shared" si="3"/>
        <v>926.63140888731289</v>
      </c>
      <c r="E100"/>
    </row>
    <row r="101" spans="1:5" x14ac:dyDescent="0.2">
      <c r="A101" s="19">
        <v>42</v>
      </c>
      <c r="B101" s="17">
        <v>227.55129851819856</v>
      </c>
      <c r="C101" s="24">
        <f t="shared" si="4"/>
        <v>262.34609090918673</v>
      </c>
      <c r="D101" s="33">
        <f t="shared" si="3"/>
        <v>1210.6775775319679</v>
      </c>
      <c r="E101"/>
    </row>
    <row r="102" spans="1:5" x14ac:dyDescent="0.2">
      <c r="A102" s="19">
        <v>42.5</v>
      </c>
      <c r="B102" s="17">
        <v>233.01696349586589</v>
      </c>
      <c r="C102" s="24">
        <f t="shared" si="4"/>
        <v>265.7891617594596</v>
      </c>
      <c r="D102" s="33">
        <f t="shared" si="3"/>
        <v>1074.0169790282944</v>
      </c>
      <c r="E102"/>
    </row>
    <row r="103" spans="1:5" x14ac:dyDescent="0.2">
      <c r="A103" s="19">
        <v>43</v>
      </c>
      <c r="B103" s="17">
        <v>233.95454524143472</v>
      </c>
      <c r="C103" s="24">
        <f t="shared" si="4"/>
        <v>269.21602995334968</v>
      </c>
      <c r="D103" s="33">
        <f t="shared" si="3"/>
        <v>1243.3723040886125</v>
      </c>
      <c r="E103"/>
    </row>
    <row r="104" spans="1:5" x14ac:dyDescent="0.2">
      <c r="A104" s="19">
        <v>43.5</v>
      </c>
      <c r="B104" s="17">
        <v>236.83715103835107</v>
      </c>
      <c r="C104" s="24">
        <f t="shared" si="4"/>
        <v>272.62677173851091</v>
      </c>
      <c r="D104" s="33">
        <f t="shared" si="3"/>
        <v>1280.8969498613101</v>
      </c>
      <c r="E104"/>
    </row>
    <row r="105" spans="1:5" x14ac:dyDescent="0.2">
      <c r="A105" s="19">
        <v>44</v>
      </c>
      <c r="B105" s="17">
        <v>241.21406806495037</v>
      </c>
      <c r="C105" s="24">
        <f t="shared" si="4"/>
        <v>276.02146300378513</v>
      </c>
      <c r="D105" s="33">
        <f t="shared" si="3"/>
        <v>1211.5547424280198</v>
      </c>
      <c r="E105"/>
    </row>
    <row r="106" spans="1:5" x14ac:dyDescent="0.2">
      <c r="A106" s="19">
        <v>44.5</v>
      </c>
      <c r="B106" s="17">
        <v>242.71875838213589</v>
      </c>
      <c r="C106" s="24">
        <f t="shared" si="4"/>
        <v>279.40017928089082</v>
      </c>
      <c r="D106" s="33">
        <f t="shared" si="3"/>
        <v>1345.5266391516154</v>
      </c>
      <c r="E106"/>
    </row>
    <row r="107" spans="1:5" x14ac:dyDescent="0.2">
      <c r="A107" s="19">
        <v>45</v>
      </c>
      <c r="B107" s="17">
        <v>250.63997519772326</v>
      </c>
      <c r="C107" s="24">
        <f t="shared" si="4"/>
        <v>282.76299574610391</v>
      </c>
      <c r="D107" s="33">
        <f t="shared" si="3"/>
        <v>1031.8884491516856</v>
      </c>
      <c r="E107"/>
    </row>
    <row r="108" spans="1:5" x14ac:dyDescent="0.2">
      <c r="A108" s="19">
        <v>45.5</v>
      </c>
      <c r="B108" s="17">
        <v>248.6799185803637</v>
      </c>
      <c r="C108" s="24">
        <f t="shared" si="4"/>
        <v>286.10998722193017</v>
      </c>
      <c r="D108" s="33">
        <f t="shared" si="3"/>
        <v>1401.0100385123772</v>
      </c>
      <c r="E108"/>
    </row>
    <row r="109" spans="1:5" x14ac:dyDescent="0.2">
      <c r="A109" s="19">
        <v>46</v>
      </c>
      <c r="B109" s="17">
        <v>250.18324467797567</v>
      </c>
      <c r="C109" s="24">
        <f t="shared" si="4"/>
        <v>289.44122817877007</v>
      </c>
      <c r="D109" s="33">
        <f t="shared" si="3"/>
        <v>1541.1892685486462</v>
      </c>
      <c r="E109"/>
    </row>
    <row r="110" spans="1:5" x14ac:dyDescent="0.2">
      <c r="A110" s="19">
        <v>46.5</v>
      </c>
      <c r="B110" s="17">
        <v>258.3871987075724</v>
      </c>
      <c r="C110" s="24">
        <f t="shared" si="4"/>
        <v>292.75679273657607</v>
      </c>
      <c r="D110" s="33">
        <f t="shared" si="3"/>
        <v>1181.2689937185253</v>
      </c>
      <c r="E110"/>
    </row>
    <row r="111" spans="1:5" x14ac:dyDescent="0.2">
      <c r="A111" s="19">
        <v>47</v>
      </c>
      <c r="B111" s="17">
        <v>259.1258208664338</v>
      </c>
      <c r="C111" s="24">
        <f t="shared" si="4"/>
        <v>296.05675466650104</v>
      </c>
      <c r="D111" s="33">
        <f t="shared" si="3"/>
        <v>1363.8938713449486</v>
      </c>
      <c r="E111"/>
    </row>
    <row r="112" spans="1:5" x14ac:dyDescent="0.2">
      <c r="A112" s="19">
        <v>47.5</v>
      </c>
      <c r="B112" s="17">
        <v>262.72225294901438</v>
      </c>
      <c r="C112" s="24">
        <f t="shared" si="4"/>
        <v>299.34118739254052</v>
      </c>
      <c r="D112" s="33">
        <f t="shared" si="3"/>
        <v>1340.9463597792653</v>
      </c>
      <c r="E112"/>
    </row>
    <row r="113" spans="1:5" x14ac:dyDescent="0.2">
      <c r="A113" s="19">
        <v>48</v>
      </c>
      <c r="B113" s="17">
        <v>263.40212348807029</v>
      </c>
      <c r="C113" s="24">
        <f t="shared" si="4"/>
        <v>302.61016399316571</v>
      </c>
      <c r="D113" s="33">
        <f t="shared" ref="D113:D144" si="5">(C113-B113)^2</f>
        <v>1537.2704402492036</v>
      </c>
      <c r="E113"/>
    </row>
    <row r="114" spans="1:5" x14ac:dyDescent="0.2">
      <c r="A114" s="19">
        <v>48.5</v>
      </c>
      <c r="B114" s="17">
        <v>263.70920368407474</v>
      </c>
      <c r="C114" s="24">
        <f t="shared" si="4"/>
        <v>305.86375720295001</v>
      </c>
      <c r="D114" s="33">
        <f t="shared" si="5"/>
        <v>1777.0063823757198</v>
      </c>
      <c r="E114"/>
    </row>
    <row r="115" spans="1:5" x14ac:dyDescent="0.2">
      <c r="A115" s="19">
        <v>49</v>
      </c>
      <c r="B115" s="17">
        <v>268.87177315712552</v>
      </c>
      <c r="C115" s="24">
        <f t="shared" si="4"/>
        <v>309.10203941418689</v>
      </c>
      <c r="D115" s="33">
        <f t="shared" si="5"/>
        <v>1618.474323114051</v>
      </c>
      <c r="E115"/>
    </row>
    <row r="116" spans="1:5" x14ac:dyDescent="0.2">
      <c r="A116" s="19">
        <v>49.5</v>
      </c>
      <c r="B116" s="17">
        <v>272.28362543229611</v>
      </c>
      <c r="C116" s="24">
        <f t="shared" si="4"/>
        <v>312.32508267850102</v>
      </c>
      <c r="D116" s="33">
        <f t="shared" si="5"/>
        <v>1603.318298399656</v>
      </c>
      <c r="E116"/>
    </row>
    <row r="117" spans="1:5" x14ac:dyDescent="0.2">
      <c r="A117" s="19">
        <v>50</v>
      </c>
      <c r="B117" s="17">
        <v>273.21972226323396</v>
      </c>
      <c r="C117" s="24">
        <f t="shared" si="4"/>
        <v>315.53295870845119</v>
      </c>
      <c r="D117" s="33">
        <f t="shared" si="5"/>
        <v>1790.4099784688594</v>
      </c>
      <c r="E117"/>
    </row>
    <row r="118" spans="1:5" x14ac:dyDescent="0.2">
      <c r="A118" s="19">
        <v>50.5</v>
      </c>
      <c r="B118" s="17">
        <v>277.22202539309524</v>
      </c>
      <c r="C118" s="24">
        <f t="shared" si="4"/>
        <v>318.7257388791258</v>
      </c>
      <c r="D118" s="33">
        <f t="shared" si="5"/>
        <v>1722.5582331305152</v>
      </c>
      <c r="E118"/>
    </row>
    <row r="119" spans="1:5" x14ac:dyDescent="0.2">
      <c r="A119" s="19">
        <v>51</v>
      </c>
      <c r="B119" s="17">
        <v>280.45847727999382</v>
      </c>
      <c r="C119" s="24">
        <f t="shared" si="4"/>
        <v>321.90349422973134</v>
      </c>
      <c r="D119" s="33">
        <f t="shared" si="5"/>
        <v>1717.6894299640305</v>
      </c>
      <c r="E119"/>
    </row>
    <row r="120" spans="1:5" x14ac:dyDescent="0.2">
      <c r="A120" s="19">
        <v>51.5</v>
      </c>
      <c r="B120" s="17">
        <v>283.51490769241053</v>
      </c>
      <c r="C120" s="24">
        <f t="shared" si="4"/>
        <v>325.06629546517257</v>
      </c>
      <c r="D120" s="33">
        <f t="shared" si="5"/>
        <v>1726.5178258424389</v>
      </c>
      <c r="E120"/>
    </row>
    <row r="121" spans="1:5" x14ac:dyDescent="0.2">
      <c r="A121" s="19">
        <v>52</v>
      </c>
      <c r="B121" s="17">
        <v>284.02871507863904</v>
      </c>
      <c r="C121" s="24">
        <f t="shared" si="4"/>
        <v>328.21421295762588</v>
      </c>
      <c r="D121" s="33">
        <f t="shared" si="5"/>
        <v>1952.3582228139503</v>
      </c>
      <c r="E121"/>
    </row>
    <row r="122" spans="1:5" x14ac:dyDescent="0.2">
      <c r="A122" s="19">
        <v>52.5</v>
      </c>
      <c r="B122" s="17">
        <v>286.04371863983704</v>
      </c>
      <c r="C122" s="24">
        <f t="shared" si="4"/>
        <v>331.3473167481053</v>
      </c>
      <c r="D122" s="33">
        <f t="shared" si="5"/>
        <v>2052.4160015554876</v>
      </c>
      <c r="E122"/>
    </row>
    <row r="123" spans="1:5" x14ac:dyDescent="0.2">
      <c r="A123" s="19">
        <v>53</v>
      </c>
      <c r="B123" s="17">
        <v>288.92904370986696</v>
      </c>
      <c r="C123" s="24">
        <f t="shared" si="4"/>
        <v>334.46567654802055</v>
      </c>
      <c r="D123" s="33">
        <f t="shared" si="5"/>
        <v>2073.5849302368083</v>
      </c>
      <c r="E123"/>
    </row>
    <row r="124" spans="1:5" x14ac:dyDescent="0.2">
      <c r="A124" s="19">
        <v>53.5</v>
      </c>
      <c r="B124" s="17">
        <v>290.30078205809167</v>
      </c>
      <c r="C124" s="24">
        <f t="shared" si="4"/>
        <v>337.56936174072825</v>
      </c>
      <c r="D124" s="33">
        <f t="shared" si="5"/>
        <v>2234.3186252137643</v>
      </c>
      <c r="E124"/>
    </row>
    <row r="125" spans="1:5" x14ac:dyDescent="0.2">
      <c r="A125" s="19">
        <v>54</v>
      </c>
      <c r="B125" s="17">
        <v>297.67670448358524</v>
      </c>
      <c r="C125" s="24">
        <f t="shared" si="4"/>
        <v>340.6584413830758</v>
      </c>
      <c r="D125" s="33">
        <f t="shared" si="5"/>
        <v>1847.4297068970282</v>
      </c>
      <c r="E125"/>
    </row>
    <row r="126" spans="1:5" x14ac:dyDescent="0.2">
      <c r="A126" s="19">
        <v>54.5</v>
      </c>
      <c r="B126" s="17">
        <v>297.75721066243574</v>
      </c>
      <c r="C126" s="24">
        <f t="shared" si="4"/>
        <v>343.73298420693777</v>
      </c>
      <c r="D126" s="33">
        <f t="shared" si="5"/>
        <v>2113.7717530153332</v>
      </c>
      <c r="E126"/>
    </row>
    <row r="127" spans="1:5" x14ac:dyDescent="0.2">
      <c r="A127" s="19">
        <v>55</v>
      </c>
      <c r="B127" s="17">
        <v>302.50098479853227</v>
      </c>
      <c r="C127" s="24">
        <f t="shared" si="4"/>
        <v>346.79305862074511</v>
      </c>
      <c r="D127" s="33">
        <f t="shared" si="5"/>
        <v>1961.7878034723522</v>
      </c>
      <c r="E127"/>
    </row>
    <row r="128" spans="1:5" x14ac:dyDescent="0.2">
      <c r="A128" s="19">
        <v>55.5</v>
      </c>
      <c r="B128" s="17">
        <v>304.51329465825091</v>
      </c>
      <c r="C128" s="24">
        <f t="shared" si="4"/>
        <v>349.83873271100759</v>
      </c>
      <c r="D128" s="33">
        <f t="shared" si="5"/>
        <v>2054.3953346742833</v>
      </c>
      <c r="E128"/>
    </row>
    <row r="129" spans="1:5" x14ac:dyDescent="0.2">
      <c r="A129" s="19">
        <v>56</v>
      </c>
      <c r="B129" s="17">
        <v>308.57312769928762</v>
      </c>
      <c r="C129" s="24">
        <f t="shared" si="4"/>
        <v>352.87007424382813</v>
      </c>
      <c r="D129" s="33">
        <f t="shared" si="5"/>
        <v>1962.2194731698789</v>
      </c>
      <c r="E129"/>
    </row>
    <row r="130" spans="1:5" x14ac:dyDescent="0.2">
      <c r="A130" s="19">
        <v>56.5</v>
      </c>
      <c r="B130" s="17">
        <v>310.59680545920287</v>
      </c>
      <c r="C130" s="24">
        <f t="shared" si="4"/>
        <v>355.88715066641117</v>
      </c>
      <c r="D130" s="33">
        <f t="shared" si="5"/>
        <v>2051.2153689880961</v>
      </c>
      <c r="E130"/>
    </row>
    <row r="131" spans="1:5" x14ac:dyDescent="0.2">
      <c r="A131" s="19">
        <v>57</v>
      </c>
      <c r="B131" s="17">
        <v>315.69471274495237</v>
      </c>
      <c r="C131" s="24">
        <f t="shared" si="4"/>
        <v>358.89002910856311</v>
      </c>
      <c r="D131" s="33">
        <f t="shared" si="5"/>
        <v>1865.8353557524181</v>
      </c>
      <c r="E131"/>
    </row>
    <row r="132" spans="1:5" x14ac:dyDescent="0.2">
      <c r="A132" s="19">
        <v>57.5</v>
      </c>
      <c r="B132" s="17">
        <v>316.18291362967085</v>
      </c>
      <c r="C132" s="24">
        <f t="shared" si="4"/>
        <v>361.87877638418576</v>
      </c>
      <c r="D132" s="33">
        <f t="shared" si="5"/>
        <v>2088.1118728794627</v>
      </c>
      <c r="E132"/>
    </row>
    <row r="133" spans="1:5" x14ac:dyDescent="0.2">
      <c r="A133" s="19">
        <v>58</v>
      </c>
      <c r="B133" s="17">
        <v>317.72481990117967</v>
      </c>
      <c r="C133" s="24">
        <f t="shared" si="4"/>
        <v>364.85345899276354</v>
      </c>
      <c r="D133" s="33">
        <f t="shared" si="5"/>
        <v>2221.1086226247667</v>
      </c>
      <c r="E133"/>
    </row>
    <row r="134" spans="1:5" x14ac:dyDescent="0.2">
      <c r="A134" s="19">
        <v>58.5</v>
      </c>
      <c r="B134" s="17">
        <v>319.57864868827568</v>
      </c>
      <c r="C134" s="24">
        <f t="shared" si="4"/>
        <v>367.81414312084235</v>
      </c>
      <c r="D134" s="33">
        <f t="shared" si="5"/>
        <v>2326.6629231541701</v>
      </c>
      <c r="E134"/>
    </row>
    <row r="135" spans="1:5" x14ac:dyDescent="0.2">
      <c r="A135" s="19">
        <v>59</v>
      </c>
      <c r="B135" s="17">
        <v>323.27043274889763</v>
      </c>
      <c r="C135" s="24">
        <f t="shared" si="4"/>
        <v>370.76089464350258</v>
      </c>
      <c r="D135" s="33">
        <f t="shared" si="5"/>
        <v>2255.3439709629247</v>
      </c>
      <c r="E135"/>
    </row>
    <row r="136" spans="1:5" x14ac:dyDescent="0.2">
      <c r="A136" s="19">
        <v>59.5</v>
      </c>
      <c r="B136" s="17">
        <v>326.98712193749236</v>
      </c>
      <c r="C136" s="24">
        <f t="shared" si="4"/>
        <v>373.69377912582507</v>
      </c>
      <c r="D136" s="33">
        <f t="shared" si="5"/>
        <v>2181.5118257084318</v>
      </c>
      <c r="E136"/>
    </row>
    <row r="137" spans="1:5" x14ac:dyDescent="0.2">
      <c r="A137" s="19">
        <v>60</v>
      </c>
      <c r="B137" s="17">
        <v>325.68067873442976</v>
      </c>
      <c r="C137" s="24">
        <f t="shared" si="4"/>
        <v>376.61286182434947</v>
      </c>
      <c r="D137" s="33">
        <f t="shared" si="5"/>
        <v>2594.0872743051027</v>
      </c>
      <c r="E137"/>
    </row>
    <row r="138" spans="1:5" x14ac:dyDescent="0.2">
      <c r="A138" s="19">
        <v>60.5</v>
      </c>
      <c r="B138" s="17">
        <v>331.39619913230626</v>
      </c>
      <c r="C138" s="24">
        <f t="shared" si="4"/>
        <v>379.51820768852639</v>
      </c>
      <c r="D138" s="33">
        <f t="shared" si="5"/>
        <v>2315.7277074849226</v>
      </c>
      <c r="E138"/>
    </row>
    <row r="139" spans="1:5" x14ac:dyDescent="0.2">
      <c r="A139" s="19">
        <v>61</v>
      </c>
      <c r="B139" s="17">
        <v>331.10105486546684</v>
      </c>
      <c r="C139" s="24">
        <f t="shared" si="4"/>
        <v>382.40988136216276</v>
      </c>
      <c r="D139" s="33">
        <f t="shared" si="5"/>
        <v>2632.5956764680463</v>
      </c>
      <c r="E139"/>
    </row>
    <row r="140" spans="1:5" x14ac:dyDescent="0.2">
      <c r="A140" s="19">
        <v>61.5</v>
      </c>
      <c r="B140" s="17">
        <v>333.59542314419184</v>
      </c>
      <c r="C140" s="24">
        <f t="shared" si="4"/>
        <v>385.2879471848596</v>
      </c>
      <c r="D140" s="33">
        <f t="shared" si="5"/>
        <v>2672.1170416950144</v>
      </c>
      <c r="E140"/>
    </row>
    <row r="141" spans="1:5" x14ac:dyDescent="0.2">
      <c r="A141" s="19">
        <v>62</v>
      </c>
      <c r="B141" s="17">
        <v>335.80363293881931</v>
      </c>
      <c r="C141" s="24">
        <f t="shared" si="4"/>
        <v>388.15246919344401</v>
      </c>
      <c r="D141" s="33">
        <f t="shared" si="5"/>
        <v>2740.4006572135095</v>
      </c>
      <c r="E141"/>
    </row>
    <row r="142" spans="1:5" x14ac:dyDescent="0.2">
      <c r="A142" s="19">
        <v>62.5</v>
      </c>
      <c r="B142" s="17">
        <v>343.98872363099264</v>
      </c>
      <c r="C142" s="24">
        <f t="shared" si="4"/>
        <v>391.00351112339416</v>
      </c>
      <c r="D142" s="33">
        <f t="shared" si="5"/>
        <v>2210.3902429556747</v>
      </c>
      <c r="E142"/>
    </row>
    <row r="143" spans="1:5" x14ac:dyDescent="0.2">
      <c r="A143" s="19">
        <v>63</v>
      </c>
      <c r="B143" s="17">
        <v>342.00427976136012</v>
      </c>
      <c r="C143" s="24">
        <f t="shared" si="4"/>
        <v>393.84113641025658</v>
      </c>
      <c r="D143" s="33">
        <f t="shared" si="5"/>
        <v>2687.0597072382407</v>
      </c>
      <c r="E143"/>
    </row>
    <row r="144" spans="1:5" x14ac:dyDescent="0.2">
      <c r="A144" s="19">
        <v>63.5</v>
      </c>
      <c r="B144" s="17">
        <v>345.92305022362638</v>
      </c>
      <c r="C144" s="24">
        <f t="shared" si="4"/>
        <v>396.66540819105859</v>
      </c>
      <c r="D144" s="33">
        <f t="shared" si="5"/>
        <v>2574.7868920950314</v>
      </c>
      <c r="E144"/>
    </row>
    <row r="145" spans="1:5" x14ac:dyDescent="0.2">
      <c r="A145" s="19">
        <v>64</v>
      </c>
      <c r="B145" s="17">
        <v>345.81084494482008</v>
      </c>
      <c r="C145" s="24">
        <f t="shared" si="4"/>
        <v>399.47638930571247</v>
      </c>
      <c r="D145" s="33">
        <f>(C145-B145)^2</f>
        <v>2879.9906515509097</v>
      </c>
      <c r="E145"/>
    </row>
    <row r="146" spans="1:5" x14ac:dyDescent="0.2">
      <c r="A146" s="19">
        <v>64.5</v>
      </c>
      <c r="B146" s="17">
        <v>351.59808833696786</v>
      </c>
      <c r="C146" s="24">
        <f t="shared" ref="C146:C209" si="6">$G$5+IF(A146&gt;$G$6,$G$4*(1-EXP(-(A146-$G$6)/$G$3)),0)</f>
        <v>402.27414229841372</v>
      </c>
      <c r="D146" s="33">
        <f>(C146-B146)^2</f>
        <v>2568.0624451033727</v>
      </c>
      <c r="E146"/>
    </row>
    <row r="147" spans="1:5" x14ac:dyDescent="0.2">
      <c r="A147" s="19">
        <v>65</v>
      </c>
      <c r="B147" s="17">
        <v>352.78112127852125</v>
      </c>
      <c r="C147" s="24">
        <f t="shared" si="6"/>
        <v>405.05872941903294</v>
      </c>
      <c r="D147" s="33">
        <f>(C147-B147)^2</f>
        <v>2732.9483128928941</v>
      </c>
      <c r="E147"/>
    </row>
    <row r="148" spans="1:5" x14ac:dyDescent="0.2">
      <c r="A148" s="19">
        <v>65.5</v>
      </c>
      <c r="B148" s="17">
        <v>353.67639377089597</v>
      </c>
      <c r="C148" s="24">
        <f t="shared" si="6"/>
        <v>407.83021262450063</v>
      </c>
      <c r="D148" s="33">
        <f>(C148-B148)^2</f>
        <v>2932.6360964290279</v>
      </c>
      <c r="E148"/>
    </row>
    <row r="149" spans="1:5" x14ac:dyDescent="0.2">
      <c r="A149" s="19">
        <v>66</v>
      </c>
      <c r="B149" s="17">
        <v>352.92833316220543</v>
      </c>
      <c r="C149" s="24">
        <f t="shared" si="6"/>
        <v>410.58865358018568</v>
      </c>
      <c r="D149" s="33">
        <f t="shared" ref="D149:D212" si="7">(C149-B149)^2</f>
        <v>3324.7125507041496</v>
      </c>
      <c r="E149"/>
    </row>
    <row r="150" spans="1:5" x14ac:dyDescent="0.2">
      <c r="A150" s="19">
        <v>66.5</v>
      </c>
      <c r="B150" s="17">
        <v>361.8953251390999</v>
      </c>
      <c r="C150" s="24">
        <f t="shared" si="6"/>
        <v>413.33411366126774</v>
      </c>
      <c r="D150" s="33">
        <f t="shared" si="7"/>
        <v>2645.9489646283059</v>
      </c>
      <c r="E150"/>
    </row>
    <row r="151" spans="1:5" x14ac:dyDescent="0.2">
      <c r="A151" s="19">
        <v>67</v>
      </c>
      <c r="B151" s="17">
        <v>356.40293165426073</v>
      </c>
      <c r="C151" s="24">
        <f t="shared" si="6"/>
        <v>416.06665395410238</v>
      </c>
      <c r="D151" s="33">
        <f t="shared" si="7"/>
        <v>3559.759758672622</v>
      </c>
      <c r="E151"/>
    </row>
    <row r="152" spans="1:5" x14ac:dyDescent="0.2">
      <c r="A152" s="19">
        <v>67.5</v>
      </c>
      <c r="B152" s="17">
        <v>361.29677679224625</v>
      </c>
      <c r="C152" s="24">
        <f t="shared" si="6"/>
        <v>418.78633525758096</v>
      </c>
      <c r="D152" s="33">
        <f t="shared" si="7"/>
        <v>3305.0493325391376</v>
      </c>
      <c r="E152"/>
    </row>
    <row r="153" spans="1:5" x14ac:dyDescent="0.2">
      <c r="A153" s="19">
        <v>68</v>
      </c>
      <c r="B153" s="17">
        <v>365.82685806434495</v>
      </c>
      <c r="C153" s="24">
        <f t="shared" si="6"/>
        <v>421.49321808448224</v>
      </c>
      <c r="D153" s="33">
        <f t="shared" si="7"/>
        <v>3098.7436378915395</v>
      </c>
      <c r="E153"/>
    </row>
    <row r="154" spans="1:5" x14ac:dyDescent="0.2">
      <c r="A154" s="19">
        <v>68.5</v>
      </c>
      <c r="B154" s="17">
        <v>368.54591057940274</v>
      </c>
      <c r="C154" s="24">
        <f t="shared" si="6"/>
        <v>424.18736266282025</v>
      </c>
      <c r="D154" s="33">
        <f t="shared" si="7"/>
        <v>3095.9711899512463</v>
      </c>
      <c r="E154"/>
    </row>
    <row r="155" spans="1:5" x14ac:dyDescent="0.2">
      <c r="A155" s="19">
        <v>69</v>
      </c>
      <c r="B155" s="17">
        <v>373.07659181092703</v>
      </c>
      <c r="C155" s="24">
        <f t="shared" si="6"/>
        <v>426.86882893718303</v>
      </c>
      <c r="D155" s="33">
        <f t="shared" si="7"/>
        <v>2893.604775047354</v>
      </c>
      <c r="E155"/>
    </row>
    <row r="156" spans="1:5" x14ac:dyDescent="0.2">
      <c r="A156" s="19">
        <v>69.5</v>
      </c>
      <c r="B156" s="17">
        <v>373.12146303687661</v>
      </c>
      <c r="C156" s="24">
        <f t="shared" si="6"/>
        <v>429.53767657006711</v>
      </c>
      <c r="D156" s="33">
        <f t="shared" si="7"/>
        <v>3182.7891494225469</v>
      </c>
      <c r="E156"/>
    </row>
    <row r="157" spans="1:5" x14ac:dyDescent="0.2">
      <c r="A157" s="19">
        <v>70</v>
      </c>
      <c r="B157" s="17">
        <v>373.30575125963077</v>
      </c>
      <c r="C157" s="24">
        <f t="shared" si="6"/>
        <v>432.193964943205</v>
      </c>
      <c r="D157" s="33">
        <f t="shared" si="7"/>
        <v>3467.8217108423</v>
      </c>
      <c r="E157"/>
    </row>
    <row r="158" spans="1:5" x14ac:dyDescent="0.2">
      <c r="A158" s="19">
        <v>70.5</v>
      </c>
      <c r="B158" s="17">
        <v>374.89571655160381</v>
      </c>
      <c r="C158" s="24">
        <f t="shared" si="6"/>
        <v>434.83775315888624</v>
      </c>
      <c r="D158" s="33">
        <f t="shared" si="7"/>
        <v>3593.0477526287873</v>
      </c>
      <c r="E158"/>
    </row>
    <row r="159" spans="1:5" x14ac:dyDescent="0.2">
      <c r="A159" s="19">
        <v>71</v>
      </c>
      <c r="B159" s="17">
        <v>378.30066174675147</v>
      </c>
      <c r="C159" s="24">
        <f t="shared" si="6"/>
        <v>437.46910004127227</v>
      </c>
      <c r="D159" s="33">
        <f t="shared" si="7"/>
        <v>3500.9040902125153</v>
      </c>
      <c r="E159"/>
    </row>
    <row r="160" spans="1:5" x14ac:dyDescent="0.2">
      <c r="A160" s="19">
        <v>71.5</v>
      </c>
      <c r="B160" s="17">
        <v>377.30354072239874</v>
      </c>
      <c r="C160" s="24">
        <f t="shared" si="6"/>
        <v>440.0880641377056</v>
      </c>
      <c r="D160" s="33">
        <f t="shared" si="7"/>
        <v>3941.896380487216</v>
      </c>
      <c r="E160"/>
    </row>
    <row r="161" spans="1:5" x14ac:dyDescent="0.2">
      <c r="A161" s="19">
        <v>72</v>
      </c>
      <c r="B161" s="17">
        <v>383.7710104657088</v>
      </c>
      <c r="C161" s="24">
        <f t="shared" si="6"/>
        <v>442.6947037200124</v>
      </c>
      <c r="D161" s="33">
        <f t="shared" si="7"/>
        <v>3472.0016267272636</v>
      </c>
      <c r="E161"/>
    </row>
    <row r="162" spans="1:5" x14ac:dyDescent="0.2">
      <c r="A162" s="19">
        <v>72.5</v>
      </c>
      <c r="B162" s="17">
        <v>387.52378685435707</v>
      </c>
      <c r="C162" s="24">
        <f t="shared" si="6"/>
        <v>445.2890767857989</v>
      </c>
      <c r="D162" s="33">
        <f t="shared" si="7"/>
        <v>3336.8287208635347</v>
      </c>
      <c r="E162"/>
    </row>
    <row r="163" spans="1:5" x14ac:dyDescent="0.2">
      <c r="A163" s="19">
        <v>73</v>
      </c>
      <c r="B163" s="17">
        <v>385.98809119309135</v>
      </c>
      <c r="C163" s="24">
        <f t="shared" si="6"/>
        <v>447.87124105974198</v>
      </c>
      <c r="D163" s="33">
        <f t="shared" si="7"/>
        <v>3829.5242374183413</v>
      </c>
      <c r="E163"/>
    </row>
    <row r="164" spans="1:5" x14ac:dyDescent="0.2">
      <c r="A164" s="19">
        <v>73.5</v>
      </c>
      <c r="B164" s="17">
        <v>386.77341701725129</v>
      </c>
      <c r="C164" s="24">
        <f t="shared" si="6"/>
        <v>450.44125399487342</v>
      </c>
      <c r="D164" s="33">
        <f t="shared" si="7"/>
        <v>4053.5934654090679</v>
      </c>
      <c r="E164"/>
    </row>
    <row r="165" spans="1:5" x14ac:dyDescent="0.2">
      <c r="A165" s="19">
        <v>74</v>
      </c>
      <c r="B165" s="17">
        <v>389.78082464376189</v>
      </c>
      <c r="C165" s="24">
        <f t="shared" si="6"/>
        <v>452.99917277385822</v>
      </c>
      <c r="D165" s="33">
        <f t="shared" si="7"/>
        <v>3996.5595402980543</v>
      </c>
      <c r="E165"/>
    </row>
    <row r="166" spans="1:5" x14ac:dyDescent="0.2">
      <c r="A166" s="19">
        <v>74.5</v>
      </c>
      <c r="B166" s="17">
        <v>395.09522181946966</v>
      </c>
      <c r="C166" s="24">
        <f t="shared" si="6"/>
        <v>455.54505431026729</v>
      </c>
      <c r="D166" s="33">
        <f t="shared" si="7"/>
        <v>3654.1822481654931</v>
      </c>
      <c r="E166"/>
    </row>
    <row r="167" spans="1:5" x14ac:dyDescent="0.2">
      <c r="A167" s="19">
        <v>75</v>
      </c>
      <c r="B167" s="17">
        <v>396.45776333499265</v>
      </c>
      <c r="C167" s="24">
        <f t="shared" si="6"/>
        <v>458.07895524984303</v>
      </c>
      <c r="D167" s="33">
        <f t="shared" si="7"/>
        <v>3797.1712930068225</v>
      </c>
      <c r="E167"/>
    </row>
    <row r="168" spans="1:5" x14ac:dyDescent="0.2">
      <c r="A168" s="19">
        <v>75.5</v>
      </c>
      <c r="B168" s="17">
        <v>400.28980933249198</v>
      </c>
      <c r="C168" s="24">
        <f t="shared" si="6"/>
        <v>460.60093197176059</v>
      </c>
      <c r="D168" s="33">
        <f t="shared" si="7"/>
        <v>3637.4315140088979</v>
      </c>
      <c r="E168"/>
    </row>
    <row r="169" spans="1:5" x14ac:dyDescent="0.2">
      <c r="A169" s="19">
        <v>76</v>
      </c>
      <c r="B169" s="17">
        <v>400.68765953764256</v>
      </c>
      <c r="C169" s="24">
        <f t="shared" si="6"/>
        <v>463.1110405898815</v>
      </c>
      <c r="D169" s="33">
        <f t="shared" si="7"/>
        <v>3896.678501993023</v>
      </c>
      <c r="E169"/>
    </row>
    <row r="170" spans="1:5" x14ac:dyDescent="0.2">
      <c r="A170" s="19">
        <v>76.5</v>
      </c>
      <c r="B170" s="17">
        <v>401.87065120994436</v>
      </c>
      <c r="C170" s="24">
        <f t="shared" si="6"/>
        <v>465.60933695400263</v>
      </c>
      <c r="D170" s="33">
        <f t="shared" si="7"/>
        <v>4062.6200603798175</v>
      </c>
      <c r="E170"/>
    </row>
    <row r="171" spans="1:5" x14ac:dyDescent="0.2">
      <c r="A171" s="19">
        <v>77</v>
      </c>
      <c r="B171" s="17">
        <v>402.32357073806395</v>
      </c>
      <c r="C171" s="24">
        <f t="shared" si="6"/>
        <v>468.09587665109888</v>
      </c>
      <c r="D171" s="33">
        <f t="shared" si="7"/>
        <v>4325.9962251178495</v>
      </c>
      <c r="E171"/>
    </row>
    <row r="172" spans="1:5" x14ac:dyDescent="0.2">
      <c r="A172" s="19">
        <v>77.5</v>
      </c>
      <c r="B172" s="17">
        <v>406.58141923654767</v>
      </c>
      <c r="C172" s="24">
        <f t="shared" si="6"/>
        <v>470.57071500655985</v>
      </c>
      <c r="D172" s="33">
        <f t="shared" si="7"/>
        <v>4094.6299731420982</v>
      </c>
      <c r="E172"/>
    </row>
    <row r="173" spans="1:5" x14ac:dyDescent="0.2">
      <c r="A173" s="19">
        <v>78</v>
      </c>
      <c r="B173" s="17">
        <v>407.67083788983763</v>
      </c>
      <c r="C173" s="24">
        <f t="shared" si="6"/>
        <v>473.03390708542059</v>
      </c>
      <c r="D173" s="33">
        <f t="shared" si="7"/>
        <v>4272.3308146665668</v>
      </c>
      <c r="E173"/>
    </row>
    <row r="174" spans="1:5" x14ac:dyDescent="0.2">
      <c r="A174" s="19">
        <v>78.5</v>
      </c>
      <c r="B174" s="17">
        <v>414.33521361605312</v>
      </c>
      <c r="C174" s="24">
        <f t="shared" si="6"/>
        <v>475.48550769358741</v>
      </c>
      <c r="D174" s="33">
        <f t="shared" si="7"/>
        <v>3739.3584657689244</v>
      </c>
      <c r="E174"/>
    </row>
    <row r="175" spans="1:5" x14ac:dyDescent="0.2">
      <c r="A175" s="19">
        <v>79</v>
      </c>
      <c r="B175" s="17">
        <v>408.95157796275919</v>
      </c>
      <c r="C175" s="24">
        <f t="shared" si="6"/>
        <v>477.92557137905681</v>
      </c>
      <c r="D175" s="33">
        <f t="shared" si="7"/>
        <v>4757.4117677914674</v>
      </c>
      <c r="E175"/>
    </row>
    <row r="176" spans="1:5" x14ac:dyDescent="0.2">
      <c r="A176" s="19">
        <v>79.5</v>
      </c>
      <c r="B176" s="17">
        <v>417.81700154591721</v>
      </c>
      <c r="C176" s="24">
        <f t="shared" si="6"/>
        <v>480.35415243312917</v>
      </c>
      <c r="D176" s="33">
        <f t="shared" si="7"/>
        <v>3910.8952410899165</v>
      </c>
      <c r="E176"/>
    </row>
    <row r="177" spans="1:5" x14ac:dyDescent="0.2">
      <c r="A177" s="19">
        <v>80</v>
      </c>
      <c r="B177" s="17">
        <v>416.54883032150605</v>
      </c>
      <c r="C177" s="24">
        <f t="shared" si="6"/>
        <v>482.77130489161704</v>
      </c>
      <c r="D177" s="33">
        <f t="shared" si="7"/>
        <v>4385.4161381889971</v>
      </c>
      <c r="E177"/>
    </row>
    <row r="178" spans="1:5" x14ac:dyDescent="0.2">
      <c r="A178" s="19">
        <v>80.5</v>
      </c>
      <c r="B178" s="17">
        <v>414.71990435936135</v>
      </c>
      <c r="C178" s="24">
        <f t="shared" si="6"/>
        <v>485.17708253604724</v>
      </c>
      <c r="D178" s="33">
        <f t="shared" si="7"/>
        <v>4964.2139566212618</v>
      </c>
      <c r="E178"/>
    </row>
    <row r="179" spans="1:5" x14ac:dyDescent="0.2">
      <c r="A179" s="19">
        <v>81</v>
      </c>
      <c r="B179" s="17">
        <v>415.49717706773833</v>
      </c>
      <c r="C179" s="24">
        <f t="shared" si="6"/>
        <v>487.57153889485755</v>
      </c>
      <c r="D179" s="33">
        <f t="shared" si="7"/>
        <v>5194.7136327865001</v>
      </c>
      <c r="E179"/>
    </row>
    <row r="180" spans="1:5" x14ac:dyDescent="0.2">
      <c r="A180" s="19">
        <v>81.5</v>
      </c>
      <c r="B180" s="17">
        <v>424.79649063739777</v>
      </c>
      <c r="C180" s="24">
        <f t="shared" si="6"/>
        <v>489.9547272445875</v>
      </c>
      <c r="D180" s="33">
        <f t="shared" si="7"/>
        <v>4245.5957977585203</v>
      </c>
      <c r="E180"/>
    </row>
    <row r="181" spans="1:5" x14ac:dyDescent="0.2">
      <c r="A181" s="19">
        <v>82</v>
      </c>
      <c r="B181" s="17">
        <v>428.10121022990239</v>
      </c>
      <c r="C181" s="24">
        <f t="shared" si="6"/>
        <v>492.32670061106421</v>
      </c>
      <c r="D181" s="33">
        <f t="shared" si="7"/>
        <v>4124.9136147007093</v>
      </c>
      <c r="E181"/>
    </row>
    <row r="182" spans="1:5" x14ac:dyDescent="0.2">
      <c r="A182" s="19">
        <v>82.5</v>
      </c>
      <c r="B182" s="17">
        <v>425.67540714500007</v>
      </c>
      <c r="C182" s="24">
        <f t="shared" si="6"/>
        <v>494.68751177058169</v>
      </c>
      <c r="D182" s="33">
        <f t="shared" si="7"/>
        <v>4762.6705848522251</v>
      </c>
      <c r="E182"/>
    </row>
    <row r="183" spans="1:5" x14ac:dyDescent="0.2">
      <c r="A183" s="19">
        <v>83</v>
      </c>
      <c r="B183" s="17">
        <v>433.89789266032375</v>
      </c>
      <c r="C183" s="24">
        <f t="shared" si="6"/>
        <v>497.03721325107563</v>
      </c>
      <c r="D183" s="33">
        <f t="shared" si="7"/>
        <v>3986.5738046617444</v>
      </c>
      <c r="E183"/>
    </row>
    <row r="184" spans="1:5" x14ac:dyDescent="0.2">
      <c r="A184" s="19">
        <v>83.5</v>
      </c>
      <c r="B184" s="17">
        <v>431.38984398926203</v>
      </c>
      <c r="C184" s="24">
        <f t="shared" si="6"/>
        <v>499.37585733329178</v>
      </c>
      <c r="D184" s="33">
        <f t="shared" si="7"/>
        <v>4622.0980104145901</v>
      </c>
      <c r="E184"/>
    </row>
    <row r="185" spans="1:5" x14ac:dyDescent="0.2">
      <c r="A185" s="19">
        <v>84</v>
      </c>
      <c r="B185" s="17">
        <v>430.73444776408007</v>
      </c>
      <c r="C185" s="24">
        <f t="shared" si="6"/>
        <v>501.70349605194929</v>
      </c>
      <c r="D185" s="33">
        <f t="shared" si="7"/>
        <v>5036.605814885912</v>
      </c>
      <c r="E185"/>
    </row>
    <row r="186" spans="1:5" x14ac:dyDescent="0.2">
      <c r="A186" s="19">
        <v>84.5</v>
      </c>
      <c r="B186" s="17">
        <v>434.09816778894083</v>
      </c>
      <c r="C186" s="24">
        <f t="shared" si="6"/>
        <v>504.02018119689853</v>
      </c>
      <c r="D186" s="33">
        <f t="shared" si="7"/>
        <v>4889.0879590226177</v>
      </c>
      <c r="E186"/>
    </row>
    <row r="187" spans="1:5" x14ac:dyDescent="0.2">
      <c r="A187" s="19">
        <v>85</v>
      </c>
      <c r="B187" s="17">
        <v>432.70290007685753</v>
      </c>
      <c r="C187" s="24">
        <f t="shared" si="6"/>
        <v>506.32596431427334</v>
      </c>
      <c r="D187" s="33">
        <f t="shared" si="7"/>
        <v>5420.3555877066538</v>
      </c>
      <c r="E187"/>
    </row>
    <row r="188" spans="1:5" x14ac:dyDescent="0.2">
      <c r="A188" s="19">
        <v>85.5</v>
      </c>
      <c r="B188" s="17">
        <v>441.96113997459372</v>
      </c>
      <c r="C188" s="24">
        <f t="shared" si="6"/>
        <v>508.620896707638</v>
      </c>
      <c r="D188" s="33">
        <f t="shared" si="7"/>
        <v>4443.5231677086413</v>
      </c>
      <c r="E188"/>
    </row>
    <row r="189" spans="1:5" x14ac:dyDescent="0.2">
      <c r="A189" s="19">
        <v>86</v>
      </c>
      <c r="B189" s="17">
        <v>440.70421459348097</v>
      </c>
      <c r="C189" s="24">
        <f t="shared" si="6"/>
        <v>510.90502943912867</v>
      </c>
      <c r="D189" s="33">
        <f t="shared" si="7"/>
        <v>4928.1544049929107</v>
      </c>
      <c r="E189"/>
    </row>
    <row r="190" spans="1:5" x14ac:dyDescent="0.2">
      <c r="A190" s="19">
        <v>86.5</v>
      </c>
      <c r="B190" s="17">
        <v>444.1100165235755</v>
      </c>
      <c r="C190" s="24">
        <f t="shared" si="6"/>
        <v>513.17841333058959</v>
      </c>
      <c r="D190" s="33">
        <f t="shared" si="7"/>
        <v>4770.4434374911552</v>
      </c>
      <c r="E190"/>
    </row>
    <row r="191" spans="1:5" x14ac:dyDescent="0.2">
      <c r="A191" s="19">
        <v>87</v>
      </c>
      <c r="B191" s="17">
        <v>441.27084736707661</v>
      </c>
      <c r="C191" s="24">
        <f t="shared" si="6"/>
        <v>515.441098964704</v>
      </c>
      <c r="D191" s="33">
        <f t="shared" si="7"/>
        <v>5501.2262220553475</v>
      </c>
      <c r="E191"/>
    </row>
    <row r="192" spans="1:5" x14ac:dyDescent="0.2">
      <c r="A192" s="19">
        <v>87.5</v>
      </c>
      <c r="B192" s="17">
        <v>444.74957355401995</v>
      </c>
      <c r="C192" s="24">
        <f t="shared" si="6"/>
        <v>517.69313668611903</v>
      </c>
      <c r="D192" s="33">
        <f t="shared" si="7"/>
        <v>5320.7634024065255</v>
      </c>
      <c r="E192"/>
    </row>
    <row r="193" spans="1:5" x14ac:dyDescent="0.2">
      <c r="A193" s="19">
        <v>88</v>
      </c>
      <c r="B193" s="17">
        <v>449.68069606957096</v>
      </c>
      <c r="C193" s="24">
        <f t="shared" si="6"/>
        <v>519.93457660256627</v>
      </c>
      <c r="D193" s="33">
        <f t="shared" si="7"/>
        <v>4935.6077299443778</v>
      </c>
      <c r="E193"/>
    </row>
    <row r="194" spans="1:5" x14ac:dyDescent="0.2">
      <c r="A194" s="19">
        <v>88.5</v>
      </c>
      <c r="B194" s="17">
        <v>448.65091169336733</v>
      </c>
      <c r="C194" s="24">
        <f t="shared" si="6"/>
        <v>522.16546858597712</v>
      </c>
      <c r="D194" s="33">
        <f t="shared" si="7"/>
        <v>5404.3900751167612</v>
      </c>
      <c r="E194"/>
    </row>
    <row r="195" spans="1:5" x14ac:dyDescent="0.2">
      <c r="A195" s="19">
        <v>89</v>
      </c>
      <c r="B195" s="17">
        <v>454.8465833410865</v>
      </c>
      <c r="C195" s="24">
        <f t="shared" si="6"/>
        <v>524.38586227359156</v>
      </c>
      <c r="D195" s="33">
        <f t="shared" si="7"/>
        <v>4835.7113144527411</v>
      </c>
      <c r="E195"/>
    </row>
    <row r="196" spans="1:5" x14ac:dyDescent="0.2">
      <c r="A196" s="19">
        <v>89.5</v>
      </c>
      <c r="B196" s="17">
        <v>453.14359028308075</v>
      </c>
      <c r="C196" s="24">
        <f t="shared" si="6"/>
        <v>526.59580706906331</v>
      </c>
      <c r="D196" s="33">
        <f t="shared" si="7"/>
        <v>5395.2281507749776</v>
      </c>
      <c r="E196"/>
    </row>
    <row r="197" spans="1:5" x14ac:dyDescent="0.2">
      <c r="A197" s="19">
        <v>90</v>
      </c>
      <c r="B197" s="17">
        <v>451.74366129411294</v>
      </c>
      <c r="C197" s="24">
        <f t="shared" si="6"/>
        <v>528.79535214355838</v>
      </c>
      <c r="D197" s="33">
        <f t="shared" si="7"/>
        <v>5936.9630627585138</v>
      </c>
      <c r="E197"/>
    </row>
    <row r="198" spans="1:5" x14ac:dyDescent="0.2">
      <c r="A198" s="19">
        <v>90.5</v>
      </c>
      <c r="B198" s="17">
        <v>460.06772107823247</v>
      </c>
      <c r="C198" s="24">
        <f t="shared" si="6"/>
        <v>530.98454643684988</v>
      </c>
      <c r="D198" s="33">
        <f t="shared" si="7"/>
        <v>5029.196118944642</v>
      </c>
      <c r="E198"/>
    </row>
    <row r="199" spans="1:5" x14ac:dyDescent="0.2">
      <c r="A199" s="19">
        <v>91</v>
      </c>
      <c r="B199" s="17">
        <v>457.1046696017608</v>
      </c>
      <c r="C199" s="24">
        <f t="shared" si="6"/>
        <v>533.16343865840577</v>
      </c>
      <c r="D199" s="33">
        <f t="shared" si="7"/>
        <v>5784.9363504120529</v>
      </c>
      <c r="E199"/>
    </row>
    <row r="200" spans="1:5" x14ac:dyDescent="0.2">
      <c r="A200" s="19">
        <v>91.5</v>
      </c>
      <c r="B200" s="17">
        <v>458.03289523247071</v>
      </c>
      <c r="C200" s="24">
        <f t="shared" si="6"/>
        <v>535.33207728847469</v>
      </c>
      <c r="D200" s="33">
        <f t="shared" si="7"/>
        <v>5975.1635465272484</v>
      </c>
      <c r="E200"/>
    </row>
    <row r="201" spans="1:5" x14ac:dyDescent="0.2">
      <c r="A201" s="19">
        <v>92</v>
      </c>
      <c r="B201" s="17">
        <v>460.05714937327491</v>
      </c>
      <c r="C201" s="24">
        <f t="shared" si="6"/>
        <v>537.49051057916222</v>
      </c>
      <c r="D201" s="33">
        <f t="shared" si="7"/>
        <v>5995.925427641414</v>
      </c>
      <c r="E201"/>
    </row>
    <row r="202" spans="1:5" x14ac:dyDescent="0.2">
      <c r="A202" s="19">
        <v>92.5</v>
      </c>
      <c r="B202" s="17">
        <v>466.07124149455188</v>
      </c>
      <c r="C202" s="24">
        <f t="shared" si="6"/>
        <v>539.63878655550593</v>
      </c>
      <c r="D202" s="33">
        <f t="shared" si="7"/>
        <v>5412.1836862955042</v>
      </c>
      <c r="E202"/>
    </row>
    <row r="203" spans="1:5" x14ac:dyDescent="0.2">
      <c r="A203" s="19">
        <v>93</v>
      </c>
      <c r="B203" s="17">
        <v>465.52464503364905</v>
      </c>
      <c r="C203" s="24">
        <f t="shared" si="6"/>
        <v>541.77695301654387</v>
      </c>
      <c r="D203" s="33">
        <f t="shared" si="7"/>
        <v>5814.4144727182447</v>
      </c>
      <c r="E203"/>
    </row>
    <row r="204" spans="1:5" x14ac:dyDescent="0.2">
      <c r="A204" s="19">
        <v>93.5</v>
      </c>
      <c r="B204" s="17">
        <v>467.44558054873181</v>
      </c>
      <c r="C204" s="24">
        <f t="shared" si="6"/>
        <v>543.90505753637774</v>
      </c>
      <c r="D204" s="33">
        <f t="shared" si="7"/>
        <v>5846.0516212243574</v>
      </c>
      <c r="E204"/>
    </row>
    <row r="205" spans="1:5" x14ac:dyDescent="0.2">
      <c r="A205" s="19">
        <v>94</v>
      </c>
      <c r="B205" s="17">
        <v>469.09227745348113</v>
      </c>
      <c r="C205" s="24">
        <f t="shared" si="6"/>
        <v>546.02314746523143</v>
      </c>
      <c r="D205" s="33">
        <f t="shared" si="7"/>
        <v>5918.3587607648215</v>
      </c>
      <c r="E205"/>
    </row>
    <row r="206" spans="1:5" x14ac:dyDescent="0.2">
      <c r="A206" s="19">
        <v>94.5</v>
      </c>
      <c r="B206" s="17">
        <v>473.23411423516632</v>
      </c>
      <c r="C206" s="24">
        <f t="shared" si="6"/>
        <v>548.1312699305048</v>
      </c>
      <c r="D206" s="33">
        <f t="shared" si="7"/>
        <v>5609.5839312517737</v>
      </c>
      <c r="E206"/>
    </row>
    <row r="207" spans="1:5" x14ac:dyDescent="0.2">
      <c r="A207" s="19">
        <v>95</v>
      </c>
      <c r="B207" s="17">
        <v>475.64237661357976</v>
      </c>
      <c r="C207" s="24">
        <f t="shared" si="6"/>
        <v>550.22947183782185</v>
      </c>
      <c r="D207" s="33">
        <f t="shared" si="7"/>
        <v>5563.234773990157</v>
      </c>
      <c r="E207"/>
    </row>
    <row r="208" spans="1:5" x14ac:dyDescent="0.2">
      <c r="A208" s="19">
        <v>95.5</v>
      </c>
      <c r="B208" s="17">
        <v>474.23176106219938</v>
      </c>
      <c r="C208" s="24">
        <f t="shared" si="6"/>
        <v>552.31779987207517</v>
      </c>
      <c r="D208" s="33">
        <f t="shared" si="7"/>
        <v>6097.4294570174279</v>
      </c>
      <c r="E208"/>
    </row>
    <row r="209" spans="1:5" x14ac:dyDescent="0.2">
      <c r="A209" s="19">
        <v>96</v>
      </c>
      <c r="B209" s="17">
        <v>477.98734453089202</v>
      </c>
      <c r="C209" s="24">
        <f t="shared" si="6"/>
        <v>554.39630049846369</v>
      </c>
      <c r="D209" s="33">
        <f t="shared" si="7"/>
        <v>5838.3285520543068</v>
      </c>
      <c r="E209"/>
    </row>
    <row r="210" spans="1:5" x14ac:dyDescent="0.2">
      <c r="A210" s="19">
        <v>96.5</v>
      </c>
      <c r="B210" s="17">
        <v>475.57376099812387</v>
      </c>
      <c r="C210" s="24">
        <f t="shared" ref="C210:C273" si="8">$G$5+IF(A210&gt;$G$6,$G$4*(1-EXP(-(A210-$G$6)/$G$3)),0)</f>
        <v>556.46501996352697</v>
      </c>
      <c r="D210" s="33">
        <f t="shared" si="7"/>
        <v>6543.3957770079069</v>
      </c>
      <c r="E210"/>
    </row>
    <row r="211" spans="1:5" x14ac:dyDescent="0.2">
      <c r="A211" s="19">
        <v>97</v>
      </c>
      <c r="B211" s="17">
        <v>478.95071009503653</v>
      </c>
      <c r="C211" s="24">
        <f t="shared" si="8"/>
        <v>558.52400429617444</v>
      </c>
      <c r="D211" s="33">
        <f t="shared" si="7"/>
        <v>6331.9091500208488</v>
      </c>
      <c r="E211"/>
    </row>
    <row r="212" spans="1:5" x14ac:dyDescent="0.2">
      <c r="A212" s="19">
        <v>97.5</v>
      </c>
      <c r="B212" s="17">
        <v>479.55036663721427</v>
      </c>
      <c r="C212" s="24">
        <f t="shared" si="8"/>
        <v>560.57329930870912</v>
      </c>
      <c r="D212" s="33">
        <f t="shared" si="7"/>
        <v>6564.7156186895891</v>
      </c>
      <c r="E212"/>
    </row>
    <row r="213" spans="1:5" x14ac:dyDescent="0.2">
      <c r="A213" s="19">
        <v>98</v>
      </c>
      <c r="B213" s="17">
        <v>483.91947396082384</v>
      </c>
      <c r="C213" s="24">
        <f t="shared" si="8"/>
        <v>562.61295059784732</v>
      </c>
      <c r="D213" s="33">
        <f t="shared" ref="D213:D276" si="9">(C213-B213)^2</f>
        <v>6192.6632652217604</v>
      </c>
      <c r="E213"/>
    </row>
    <row r="214" spans="1:5" x14ac:dyDescent="0.2">
      <c r="A214" s="19">
        <v>98.5</v>
      </c>
      <c r="B214" s="17">
        <v>486.35939598749303</v>
      </c>
      <c r="C214" s="24">
        <f t="shared" si="8"/>
        <v>564.64300354573277</v>
      </c>
      <c r="D214" s="33">
        <f t="shared" si="9"/>
        <v>6128.3232123324897</v>
      </c>
      <c r="E214"/>
    </row>
    <row r="215" spans="1:5" x14ac:dyDescent="0.2">
      <c r="A215" s="19">
        <v>99</v>
      </c>
      <c r="B215" s="17">
        <v>488.78029329442904</v>
      </c>
      <c r="C215" s="24">
        <f t="shared" si="8"/>
        <v>566.6635033209468</v>
      </c>
      <c r="D215" s="33">
        <f t="shared" si="9"/>
        <v>6065.7944040346765</v>
      </c>
      <c r="E215"/>
    </row>
    <row r="216" spans="1:5" x14ac:dyDescent="0.2">
      <c r="A216" s="19">
        <v>99.5</v>
      </c>
      <c r="B216" s="17">
        <v>486.23381154079499</v>
      </c>
      <c r="C216" s="24">
        <f t="shared" si="8"/>
        <v>568.67449487951251</v>
      </c>
      <c r="D216" s="33">
        <f t="shared" si="9"/>
        <v>6796.4662693546961</v>
      </c>
      <c r="E216"/>
    </row>
    <row r="217" spans="1:5" x14ac:dyDescent="0.2">
      <c r="A217" s="19">
        <v>100</v>
      </c>
      <c r="B217" s="17">
        <v>489.35964863791304</v>
      </c>
      <c r="C217" s="24">
        <f t="shared" si="8"/>
        <v>570.67602296589644</v>
      </c>
      <c r="D217" s="33">
        <f t="shared" si="9"/>
        <v>6612.3527338487174</v>
      </c>
      <c r="E217"/>
    </row>
    <row r="218" spans="1:5" x14ac:dyDescent="0.2">
      <c r="A218" s="19">
        <v>100.5</v>
      </c>
      <c r="B218" s="17">
        <v>491.30512633142877</v>
      </c>
      <c r="C218" s="24">
        <f t="shared" si="8"/>
        <v>572.66813211400301</v>
      </c>
      <c r="D218" s="33">
        <f t="shared" si="9"/>
        <v>6619.9387099752103</v>
      </c>
      <c r="E218"/>
    </row>
    <row r="219" spans="1:5" x14ac:dyDescent="0.2">
      <c r="A219" s="19">
        <v>101</v>
      </c>
      <c r="B219" s="17">
        <v>495.19467836970961</v>
      </c>
      <c r="C219" s="24">
        <f t="shared" si="8"/>
        <v>574.65086664816545</v>
      </c>
      <c r="D219" s="33">
        <f t="shared" si="9"/>
        <v>6313.2858557414229</v>
      </c>
      <c r="E219"/>
    </row>
    <row r="220" spans="1:5" x14ac:dyDescent="0.2">
      <c r="A220" s="19">
        <v>101.5</v>
      </c>
      <c r="B220" s="17">
        <v>493.87117973122412</v>
      </c>
      <c r="C220" s="24">
        <f t="shared" si="8"/>
        <v>576.62427068413228</v>
      </c>
      <c r="D220" s="33">
        <f t="shared" si="9"/>
        <v>6848.0740622602916</v>
      </c>
      <c r="E220"/>
    </row>
    <row r="221" spans="1:5" x14ac:dyDescent="0.2">
      <c r="A221" s="19">
        <v>102</v>
      </c>
      <c r="B221" s="17">
        <v>497.67028660157081</v>
      </c>
      <c r="C221" s="24">
        <f t="shared" si="8"/>
        <v>578.58838813004957</v>
      </c>
      <c r="D221" s="33">
        <f t="shared" si="9"/>
        <v>6547.7391549731965</v>
      </c>
      <c r="E221"/>
    </row>
    <row r="222" spans="1:5" x14ac:dyDescent="0.2">
      <c r="A222" s="19">
        <v>102.5</v>
      </c>
      <c r="B222" s="17">
        <v>495.41783091829484</v>
      </c>
      <c r="C222" s="24">
        <f t="shared" si="8"/>
        <v>580.54326268743637</v>
      </c>
      <c r="D222" s="33">
        <f t="shared" si="9"/>
        <v>7246.3391338827696</v>
      </c>
      <c r="E222"/>
    </row>
    <row r="223" spans="1:5" x14ac:dyDescent="0.2">
      <c r="A223" s="19">
        <v>103</v>
      </c>
      <c r="B223" s="17">
        <v>496.79603912349484</v>
      </c>
      <c r="C223" s="24">
        <f t="shared" si="8"/>
        <v>582.48893785215841</v>
      </c>
      <c r="D223" s="33">
        <f t="shared" si="9"/>
        <v>7343.2728925209922</v>
      </c>
      <c r="E223"/>
    </row>
    <row r="224" spans="1:5" x14ac:dyDescent="0.2">
      <c r="A224" s="19">
        <v>103.5</v>
      </c>
      <c r="B224" s="17">
        <v>498.44803799848631</v>
      </c>
      <c r="C224" s="24">
        <f t="shared" si="8"/>
        <v>584.42545691539522</v>
      </c>
      <c r="D224" s="33">
        <f t="shared" si="9"/>
        <v>7392.1165636136448</v>
      </c>
      <c r="E224"/>
    </row>
    <row r="225" spans="1:5" x14ac:dyDescent="0.2">
      <c r="A225" s="19">
        <v>104</v>
      </c>
      <c r="B225" s="17">
        <v>502.27867790006053</v>
      </c>
      <c r="C225" s="24">
        <f t="shared" si="8"/>
        <v>586.35286296460322</v>
      </c>
      <c r="D225" s="33">
        <f t="shared" si="9"/>
        <v>7068.468594266973</v>
      </c>
      <c r="E225"/>
    </row>
    <row r="226" spans="1:5" x14ac:dyDescent="0.2">
      <c r="A226" s="19">
        <v>104.5</v>
      </c>
      <c r="B226" s="17">
        <v>503.05034587066615</v>
      </c>
      <c r="C226" s="24">
        <f t="shared" si="8"/>
        <v>588.27119888447533</v>
      </c>
      <c r="D226" s="33">
        <f t="shared" si="9"/>
        <v>7262.5937884012683</v>
      </c>
      <c r="E226"/>
    </row>
    <row r="227" spans="1:5" x14ac:dyDescent="0.2">
      <c r="A227" s="19">
        <v>105</v>
      </c>
      <c r="B227" s="17">
        <v>504.83479327562048</v>
      </c>
      <c r="C227" s="24">
        <f t="shared" si="8"/>
        <v>590.18050735789393</v>
      </c>
      <c r="D227" s="33">
        <f t="shared" si="9"/>
        <v>7283.8909122131681</v>
      </c>
      <c r="E227"/>
    </row>
    <row r="228" spans="1:5" x14ac:dyDescent="0.2">
      <c r="A228" s="19">
        <v>105.5</v>
      </c>
      <c r="B228" s="17">
        <v>509.05180369163099</v>
      </c>
      <c r="C228" s="24">
        <f t="shared" si="8"/>
        <v>592.08083086688157</v>
      </c>
      <c r="D228" s="33">
        <f t="shared" si="9"/>
        <v>6893.8193536684985</v>
      </c>
      <c r="E228"/>
    </row>
    <row r="229" spans="1:5" x14ac:dyDescent="0.2">
      <c r="A229" s="19">
        <v>106</v>
      </c>
      <c r="B229" s="17">
        <v>510.5073140411364</v>
      </c>
      <c r="C229" s="24">
        <f t="shared" si="8"/>
        <v>593.97221169354543</v>
      </c>
      <c r="D229" s="33">
        <f t="shared" si="9"/>
        <v>6966.3891401271158</v>
      </c>
      <c r="E229"/>
    </row>
    <row r="230" spans="1:5" x14ac:dyDescent="0.2">
      <c r="A230" s="19">
        <v>106.5</v>
      </c>
      <c r="B230" s="17">
        <v>508.1925624714047</v>
      </c>
      <c r="C230" s="24">
        <f t="shared" si="8"/>
        <v>595.8546919210188</v>
      </c>
      <c r="D230" s="33">
        <f t="shared" si="9"/>
        <v>7684.6489396408997</v>
      </c>
      <c r="E230"/>
    </row>
    <row r="231" spans="1:5" x14ac:dyDescent="0.2">
      <c r="A231" s="19">
        <v>107</v>
      </c>
      <c r="B231" s="17">
        <v>509.74137934970531</v>
      </c>
      <c r="C231" s="24">
        <f t="shared" si="8"/>
        <v>597.7283134343968</v>
      </c>
      <c r="D231" s="33">
        <f t="shared" si="9"/>
        <v>7741.7005696238439</v>
      </c>
      <c r="E231"/>
    </row>
    <row r="232" spans="1:5" x14ac:dyDescent="0.2">
      <c r="A232" s="19">
        <v>107.5</v>
      </c>
      <c r="B232" s="17">
        <v>511.57132737832296</v>
      </c>
      <c r="C232" s="24">
        <f t="shared" si="8"/>
        <v>599.59311792166852</v>
      </c>
      <c r="D232" s="33">
        <f t="shared" si="9"/>
        <v>7747.8356104565983</v>
      </c>
      <c r="E232"/>
    </row>
    <row r="233" spans="1:5" x14ac:dyDescent="0.2">
      <c r="A233" s="19">
        <v>108</v>
      </c>
      <c r="B233" s="17">
        <v>515.84889847389184</v>
      </c>
      <c r="C233" s="24">
        <f t="shared" si="8"/>
        <v>601.44914687464484</v>
      </c>
      <c r="D233" s="33">
        <f t="shared" si="9"/>
        <v>7327.4025262706173</v>
      </c>
      <c r="E233"/>
    </row>
    <row r="234" spans="1:5" x14ac:dyDescent="0.2">
      <c r="A234" s="19">
        <v>108.5</v>
      </c>
      <c r="B234" s="17">
        <v>518.20693908512783</v>
      </c>
      <c r="C234" s="24">
        <f t="shared" si="8"/>
        <v>603.2964415898814</v>
      </c>
      <c r="D234" s="33">
        <f t="shared" si="9"/>
        <v>7240.2234365064642</v>
      </c>
      <c r="E234"/>
    </row>
    <row r="235" spans="1:5" x14ac:dyDescent="0.2">
      <c r="A235" s="19">
        <v>109</v>
      </c>
      <c r="B235" s="17">
        <v>514.85916534506543</v>
      </c>
      <c r="C235" s="24">
        <f t="shared" si="8"/>
        <v>605.13504316959734</v>
      </c>
      <c r="D235" s="33">
        <f t="shared" si="9"/>
        <v>8149.7341169898109</v>
      </c>
      <c r="E235"/>
    </row>
    <row r="236" spans="1:5" x14ac:dyDescent="0.2">
      <c r="A236" s="19">
        <v>109.5</v>
      </c>
      <c r="B236" s="17">
        <v>519.2627426124393</v>
      </c>
      <c r="C236" s="24">
        <f t="shared" si="8"/>
        <v>606.96499252259014</v>
      </c>
      <c r="D236" s="33">
        <f t="shared" si="9"/>
        <v>7691.6846393025535</v>
      </c>
      <c r="E236"/>
    </row>
    <row r="237" spans="1:5" x14ac:dyDescent="0.2">
      <c r="A237" s="19">
        <v>110</v>
      </c>
      <c r="B237" s="17">
        <v>518.54842804315126</v>
      </c>
      <c r="C237" s="24">
        <f t="shared" si="8"/>
        <v>608.78633036514532</v>
      </c>
      <c r="D237" s="33">
        <f t="shared" si="9"/>
        <v>8142.8790154737399</v>
      </c>
      <c r="E237"/>
    </row>
    <row r="238" spans="1:5" x14ac:dyDescent="0.2">
      <c r="A238" s="19">
        <v>110.5</v>
      </c>
      <c r="B238" s="17">
        <v>523.98718879171679</v>
      </c>
      <c r="C238" s="24">
        <f t="shared" si="8"/>
        <v>610.59909722194311</v>
      </c>
      <c r="D238" s="33">
        <f t="shared" si="9"/>
        <v>7501.6226819259091</v>
      </c>
      <c r="E238"/>
    </row>
    <row r="239" spans="1:5" x14ac:dyDescent="0.2">
      <c r="A239" s="19">
        <v>111</v>
      </c>
      <c r="B239" s="17">
        <v>524.01075100131857</v>
      </c>
      <c r="C239" s="24">
        <f t="shared" si="8"/>
        <v>612.40333342695953</v>
      </c>
      <c r="D239" s="33">
        <f t="shared" si="9"/>
        <v>7813.2486278737324</v>
      </c>
      <c r="E239"/>
    </row>
    <row r="240" spans="1:5" x14ac:dyDescent="0.2">
      <c r="A240" s="19">
        <v>111.5</v>
      </c>
      <c r="B240" s="17">
        <v>526.63285499412325</v>
      </c>
      <c r="C240" s="24">
        <f t="shared" si="8"/>
        <v>614.19907912436383</v>
      </c>
      <c r="D240" s="33">
        <f t="shared" si="9"/>
        <v>7667.8436084275281</v>
      </c>
      <c r="E240"/>
    </row>
    <row r="241" spans="1:5" x14ac:dyDescent="0.2">
      <c r="A241" s="19">
        <v>112</v>
      </c>
      <c r="B241" s="17">
        <v>531.61023632093497</v>
      </c>
      <c r="C241" s="24">
        <f t="shared" si="8"/>
        <v>615.98637426941218</v>
      </c>
      <c r="D241" s="33">
        <f t="shared" si="9"/>
        <v>7119.3326551004557</v>
      </c>
      <c r="E241"/>
    </row>
    <row r="242" spans="1:5" x14ac:dyDescent="0.2">
      <c r="A242" s="19">
        <v>112.5</v>
      </c>
      <c r="B242" s="17">
        <v>528.89606414207799</v>
      </c>
      <c r="C242" s="24">
        <f t="shared" si="8"/>
        <v>617.76525862933624</v>
      </c>
      <c r="D242" s="33">
        <f t="shared" si="9"/>
        <v>7897.7337288141334</v>
      </c>
      <c r="E242"/>
    </row>
    <row r="243" spans="1:5" x14ac:dyDescent="0.2">
      <c r="A243" s="19">
        <v>113</v>
      </c>
      <c r="B243" s="17">
        <v>529.30903739978066</v>
      </c>
      <c r="C243" s="24">
        <f t="shared" si="8"/>
        <v>619.5357717842279</v>
      </c>
      <c r="D243" s="33">
        <f t="shared" si="9"/>
        <v>8140.863597681594</v>
      </c>
      <c r="E243"/>
    </row>
    <row r="244" spans="1:5" x14ac:dyDescent="0.2">
      <c r="A244" s="19">
        <v>113.5</v>
      </c>
      <c r="B244" s="17">
        <v>530.13114038012816</v>
      </c>
      <c r="C244" s="24">
        <f t="shared" si="8"/>
        <v>621.29795312792055</v>
      </c>
      <c r="D244" s="33">
        <f t="shared" si="9"/>
        <v>8311.3877465910409</v>
      </c>
      <c r="E244"/>
    </row>
    <row r="245" spans="1:5" x14ac:dyDescent="0.2">
      <c r="A245" s="19">
        <v>114</v>
      </c>
      <c r="B245" s="17">
        <v>536.19338883977923</v>
      </c>
      <c r="C245" s="24">
        <f t="shared" si="8"/>
        <v>623.05184186886481</v>
      </c>
      <c r="D245" s="33">
        <f t="shared" si="9"/>
        <v>7544.3908626058665</v>
      </c>
      <c r="E245"/>
    </row>
    <row r="246" spans="1:5" x14ac:dyDescent="0.2">
      <c r="A246" s="19">
        <v>114.5</v>
      </c>
      <c r="B246" s="17">
        <v>537.42147044859996</v>
      </c>
      <c r="C246" s="24">
        <f t="shared" si="8"/>
        <v>624.79747703100145</v>
      </c>
      <c r="D246" s="33">
        <f t="shared" si="9"/>
        <v>7634.5665262878683</v>
      </c>
      <c r="E246"/>
    </row>
    <row r="247" spans="1:5" x14ac:dyDescent="0.2">
      <c r="A247" s="19">
        <v>115</v>
      </c>
      <c r="B247" s="17">
        <v>538.84971924728541</v>
      </c>
      <c r="C247" s="24">
        <f t="shared" si="8"/>
        <v>626.53489745462957</v>
      </c>
      <c r="D247" s="33">
        <f t="shared" si="9"/>
        <v>7688.6904772537046</v>
      </c>
      <c r="E247"/>
    </row>
    <row r="248" spans="1:5" x14ac:dyDescent="0.2">
      <c r="A248" s="19">
        <v>115.5</v>
      </c>
      <c r="B248" s="17">
        <v>538.01374890915577</v>
      </c>
      <c r="C248" s="24">
        <f t="shared" si="8"/>
        <v>628.26414179727067</v>
      </c>
      <c r="D248" s="33">
        <f t="shared" si="9"/>
        <v>8145.1334164591008</v>
      </c>
      <c r="E248"/>
    </row>
    <row r="249" spans="1:5" x14ac:dyDescent="0.2">
      <c r="A249" s="19">
        <v>116</v>
      </c>
      <c r="B249" s="17">
        <v>539.21307239900307</v>
      </c>
      <c r="C249" s="24">
        <f t="shared" si="8"/>
        <v>629.98524853452852</v>
      </c>
      <c r="D249" s="33">
        <f t="shared" si="9"/>
        <v>8239.5879603788562</v>
      </c>
      <c r="E249"/>
    </row>
    <row r="250" spans="1:5" x14ac:dyDescent="0.2">
      <c r="A250" s="19">
        <v>116.5</v>
      </c>
      <c r="B250" s="17">
        <v>539.03634670487941</v>
      </c>
      <c r="C250" s="24">
        <f t="shared" si="8"/>
        <v>631.69825596094608</v>
      </c>
      <c r="D250" s="33">
        <f t="shared" si="9"/>
        <v>8586.2294269795348</v>
      </c>
      <c r="E250"/>
    </row>
    <row r="251" spans="1:5" x14ac:dyDescent="0.2">
      <c r="A251" s="19">
        <v>117</v>
      </c>
      <c r="B251" s="17">
        <v>543.70655581534061</v>
      </c>
      <c r="C251" s="24">
        <f t="shared" si="8"/>
        <v>633.40320219085697</v>
      </c>
      <c r="D251" s="33">
        <f t="shared" si="9"/>
        <v>8045.4883710144331</v>
      </c>
      <c r="E251"/>
    </row>
    <row r="252" spans="1:5" x14ac:dyDescent="0.2">
      <c r="A252" s="19">
        <v>117.5</v>
      </c>
      <c r="B252" s="17">
        <v>547.40614789319579</v>
      </c>
      <c r="C252" s="24">
        <f t="shared" si="8"/>
        <v>635.1001251592329</v>
      </c>
      <c r="D252" s="33">
        <f t="shared" si="9"/>
        <v>7690.2336487362336</v>
      </c>
      <c r="E252"/>
    </row>
    <row r="253" spans="1:5" x14ac:dyDescent="0.2">
      <c r="A253" s="19">
        <v>118</v>
      </c>
      <c r="B253" s="17">
        <v>543.94737257654162</v>
      </c>
      <c r="C253" s="24">
        <f t="shared" si="8"/>
        <v>636.78906262252951</v>
      </c>
      <c r="D253" s="33">
        <f t="shared" si="9"/>
        <v>8619.5794105952864</v>
      </c>
      <c r="E253"/>
    </row>
    <row r="254" spans="1:5" x14ac:dyDescent="0.2">
      <c r="A254" s="19">
        <v>118.5</v>
      </c>
      <c r="B254" s="17">
        <v>547.56334149818633</v>
      </c>
      <c r="C254" s="24">
        <f t="shared" si="8"/>
        <v>638.47005215952424</v>
      </c>
      <c r="D254" s="33">
        <f t="shared" si="9"/>
        <v>8264.0300432642071</v>
      </c>
      <c r="E254"/>
    </row>
    <row r="255" spans="1:5" x14ac:dyDescent="0.2">
      <c r="A255" s="19">
        <v>119</v>
      </c>
      <c r="B255" s="17">
        <v>543.96429910277868</v>
      </c>
      <c r="C255" s="24">
        <f t="shared" si="8"/>
        <v>640.14313117215431</v>
      </c>
      <c r="D255" s="33">
        <f t="shared" si="9"/>
        <v>9250.3677382291589</v>
      </c>
      <c r="E255"/>
    </row>
    <row r="256" spans="1:5" x14ac:dyDescent="0.2">
      <c r="A256" s="19">
        <v>119.5</v>
      </c>
      <c r="B256" s="17">
        <v>548.85797862454729</v>
      </c>
      <c r="C256" s="24">
        <f t="shared" si="8"/>
        <v>641.80833688634755</v>
      </c>
      <c r="D256" s="33">
        <f t="shared" si="9"/>
        <v>8639.7691009970204</v>
      </c>
      <c r="E256"/>
    </row>
    <row r="257" spans="1:5" x14ac:dyDescent="0.2">
      <c r="A257" s="19">
        <v>120</v>
      </c>
      <c r="B257" s="17">
        <v>553.59665745475183</v>
      </c>
      <c r="C257" s="24">
        <f t="shared" si="8"/>
        <v>643.46570635285207</v>
      </c>
      <c r="D257" s="33">
        <f t="shared" si="9"/>
        <v>8076.4459498491306</v>
      </c>
      <c r="E257"/>
    </row>
    <row r="258" spans="1:5" x14ac:dyDescent="0.2">
      <c r="A258" s="19">
        <v>120.5</v>
      </c>
      <c r="B258" s="17">
        <v>551.93090399852531</v>
      </c>
      <c r="C258" s="24">
        <f t="shared" si="8"/>
        <v>645.11527644805903</v>
      </c>
      <c r="D258" s="33">
        <f t="shared" si="9"/>
        <v>8683.3272688134202</v>
      </c>
      <c r="E258"/>
    </row>
    <row r="259" spans="1:5" x14ac:dyDescent="0.2">
      <c r="A259" s="19">
        <v>121</v>
      </c>
      <c r="B259" s="17">
        <v>554.54149636883483</v>
      </c>
      <c r="C259" s="24">
        <f t="shared" si="8"/>
        <v>646.75708387482439</v>
      </c>
      <c r="D259" s="33">
        <f t="shared" si="9"/>
        <v>8503.7145790748182</v>
      </c>
      <c r="E259"/>
    </row>
    <row r="260" spans="1:5" x14ac:dyDescent="0.2">
      <c r="A260" s="19">
        <v>121.5</v>
      </c>
      <c r="B260" s="17">
        <v>555.17585120515889</v>
      </c>
      <c r="C260" s="24">
        <f t="shared" si="8"/>
        <v>648.39116516328477</v>
      </c>
      <c r="D260" s="33">
        <f t="shared" si="9"/>
        <v>8689.0947563119771</v>
      </c>
      <c r="E260"/>
    </row>
    <row r="261" spans="1:5" x14ac:dyDescent="0.2">
      <c r="A261" s="19">
        <v>122</v>
      </c>
      <c r="B261" s="17">
        <v>557.65506880341377</v>
      </c>
      <c r="C261" s="24">
        <f t="shared" si="8"/>
        <v>650.01755667167129</v>
      </c>
      <c r="D261" s="33">
        <f t="shared" si="9"/>
        <v>8530.8291652140178</v>
      </c>
      <c r="E261"/>
    </row>
    <row r="262" spans="1:5" x14ac:dyDescent="0.2">
      <c r="A262" s="19">
        <v>122.5</v>
      </c>
      <c r="B262" s="17">
        <v>557.91840906592836</v>
      </c>
      <c r="C262" s="24">
        <f t="shared" si="8"/>
        <v>651.63629458711694</v>
      </c>
      <c r="D262" s="33">
        <f t="shared" si="9"/>
        <v>8783.0420665626079</v>
      </c>
      <c r="E262"/>
    </row>
    <row r="263" spans="1:5" x14ac:dyDescent="0.2">
      <c r="A263" s="19">
        <v>123</v>
      </c>
      <c r="B263" s="17">
        <v>557.66258457299261</v>
      </c>
      <c r="C263" s="24">
        <f t="shared" si="8"/>
        <v>653.24741492646331</v>
      </c>
      <c r="D263" s="33">
        <f t="shared" si="9"/>
        <v>9136.4597937017716</v>
      </c>
      <c r="E263"/>
    </row>
    <row r="264" spans="1:5" x14ac:dyDescent="0.2">
      <c r="A264" s="19">
        <v>123.5</v>
      </c>
      <c r="B264" s="17">
        <v>556.71800746905501</v>
      </c>
      <c r="C264" s="24">
        <f t="shared" si="8"/>
        <v>654.85095353706083</v>
      </c>
      <c r="D264" s="33">
        <f t="shared" si="9"/>
        <v>9630.0751039861389</v>
      </c>
      <c r="E264"/>
    </row>
    <row r="265" spans="1:5" x14ac:dyDescent="0.2">
      <c r="A265" s="19">
        <v>124</v>
      </c>
      <c r="B265" s="17">
        <v>562.88956767067691</v>
      </c>
      <c r="C265" s="24">
        <f t="shared" si="8"/>
        <v>656.44694609756721</v>
      </c>
      <c r="D265" s="33">
        <f t="shared" si="9"/>
        <v>8752.983058112357</v>
      </c>
      <c r="E265"/>
    </row>
    <row r="266" spans="1:5" x14ac:dyDescent="0.2">
      <c r="A266" s="19">
        <v>124.5</v>
      </c>
      <c r="B266" s="17">
        <v>561.56912388199942</v>
      </c>
      <c r="C266" s="24">
        <f t="shared" si="8"/>
        <v>658.0354281187407</v>
      </c>
      <c r="D266" s="33">
        <f t="shared" si="9"/>
        <v>9305.7478530955286</v>
      </c>
      <c r="E266"/>
    </row>
    <row r="267" spans="1:5" x14ac:dyDescent="0.2">
      <c r="A267" s="19">
        <v>125</v>
      </c>
      <c r="B267" s="17">
        <v>565.67798827480772</v>
      </c>
      <c r="C267" s="24">
        <f t="shared" si="8"/>
        <v>659.61643494423026</v>
      </c>
      <c r="D267" s="33">
        <f t="shared" si="9"/>
        <v>8824.431762663944</v>
      </c>
      <c r="E267"/>
    </row>
    <row r="268" spans="1:5" x14ac:dyDescent="0.2">
      <c r="A268" s="19">
        <v>125.5</v>
      </c>
      <c r="B268" s="17">
        <v>565.45215086003248</v>
      </c>
      <c r="C268" s="24">
        <f t="shared" si="8"/>
        <v>661.1900017513625</v>
      </c>
      <c r="D268" s="33">
        <f t="shared" si="9"/>
        <v>9165.7360932905412</v>
      </c>
      <c r="E268"/>
    </row>
    <row r="269" spans="1:5" x14ac:dyDescent="0.2">
      <c r="A269" s="19">
        <v>126</v>
      </c>
      <c r="B269" s="17">
        <v>565.98243434471351</v>
      </c>
      <c r="C269" s="24">
        <f t="shared" si="8"/>
        <v>662.75616355192346</v>
      </c>
      <c r="D269" s="33">
        <f t="shared" si="9"/>
        <v>9365.154664670401</v>
      </c>
      <c r="E269"/>
    </row>
    <row r="270" spans="1:5" x14ac:dyDescent="0.2">
      <c r="A270" s="19">
        <v>126.5</v>
      </c>
      <c r="B270" s="17">
        <v>567.11198550803317</v>
      </c>
      <c r="C270" s="24">
        <f t="shared" si="8"/>
        <v>664.31495519293878</v>
      </c>
      <c r="D270" s="33">
        <f t="shared" si="9"/>
        <v>9448.4173155646786</v>
      </c>
      <c r="E270"/>
    </row>
    <row r="271" spans="1:5" x14ac:dyDescent="0.2">
      <c r="A271" s="19">
        <v>127</v>
      </c>
      <c r="B271" s="17">
        <v>570.17272053644319</v>
      </c>
      <c r="C271" s="24">
        <f t="shared" si="8"/>
        <v>665.86641135744787</v>
      </c>
      <c r="D271" s="33">
        <f t="shared" si="9"/>
        <v>9157.2824629460356</v>
      </c>
      <c r="E271"/>
    </row>
    <row r="272" spans="1:5" x14ac:dyDescent="0.2">
      <c r="A272" s="19">
        <v>127.5</v>
      </c>
      <c r="B272" s="17">
        <v>566.25957993374664</v>
      </c>
      <c r="C272" s="24">
        <f t="shared" si="8"/>
        <v>667.41056656527621</v>
      </c>
      <c r="D272" s="33">
        <f t="shared" si="9"/>
        <v>10231.522096531875</v>
      </c>
      <c r="E272"/>
    </row>
    <row r="273" spans="1:5" x14ac:dyDescent="0.2">
      <c r="A273" s="19">
        <v>128</v>
      </c>
      <c r="B273" s="17">
        <v>570.6223556144655</v>
      </c>
      <c r="C273" s="24">
        <f t="shared" si="8"/>
        <v>668.94745517380352</v>
      </c>
      <c r="D273" s="33">
        <f t="shared" si="9"/>
        <v>9667.8252033537319</v>
      </c>
      <c r="E273"/>
    </row>
    <row r="274" spans="1:5" x14ac:dyDescent="0.2">
      <c r="A274" s="19">
        <v>128.5</v>
      </c>
      <c r="B274" s="17">
        <v>573.76891424281132</v>
      </c>
      <c r="C274" s="24">
        <f t="shared" ref="C274:C337" si="10">$G$5+IF(A274&gt;$G$6,$G$4*(1-EXP(-(A274-$G$6)/$G$3)),0)</f>
        <v>670.47711137872807</v>
      </c>
      <c r="D274" s="33">
        <f t="shared" si="9"/>
        <v>9352.4753932793355</v>
      </c>
      <c r="E274"/>
    </row>
    <row r="275" spans="1:5" x14ac:dyDescent="0.2">
      <c r="A275" s="19">
        <v>129</v>
      </c>
      <c r="B275" s="17">
        <v>571.63372713625904</v>
      </c>
      <c r="C275" s="24">
        <f t="shared" si="10"/>
        <v>671.99956921482726</v>
      </c>
      <c r="D275" s="33">
        <f t="shared" si="9"/>
        <v>10073.302256140096</v>
      </c>
      <c r="E275"/>
    </row>
    <row r="276" spans="1:5" x14ac:dyDescent="0.2">
      <c r="A276" s="19">
        <v>129.5</v>
      </c>
      <c r="B276" s="17">
        <v>574.18909351242132</v>
      </c>
      <c r="C276" s="24">
        <f t="shared" si="10"/>
        <v>673.51486255671546</v>
      </c>
      <c r="D276" s="33">
        <f t="shared" si="9"/>
        <v>9865.6083962404591</v>
      </c>
      <c r="E276"/>
    </row>
    <row r="277" spans="1:5" x14ac:dyDescent="0.2">
      <c r="A277" s="19">
        <v>130</v>
      </c>
      <c r="B277" s="17">
        <v>575.42104910428566</v>
      </c>
      <c r="C277" s="24">
        <f t="shared" si="10"/>
        <v>675.02302511959681</v>
      </c>
      <c r="D277" s="33">
        <f t="shared" ref="D277:D340" si="11">(C277-B277)^2</f>
        <v>9920.5536261546185</v>
      </c>
      <c r="E277"/>
    </row>
    <row r="278" spans="1:5" x14ac:dyDescent="0.2">
      <c r="A278" s="19">
        <v>130.5</v>
      </c>
      <c r="B278" s="17">
        <v>578.57146524558448</v>
      </c>
      <c r="C278" s="24">
        <f t="shared" si="10"/>
        <v>676.52409046001674</v>
      </c>
      <c r="D278" s="33">
        <f t="shared" si="11"/>
        <v>9594.7167863990308</v>
      </c>
      <c r="E278"/>
    </row>
    <row r="279" spans="1:5" x14ac:dyDescent="0.2">
      <c r="A279" s="19">
        <v>131</v>
      </c>
      <c r="B279" s="17">
        <v>577.37419114386478</v>
      </c>
      <c r="C279" s="24">
        <f t="shared" si="10"/>
        <v>678.01809197660714</v>
      </c>
      <c r="D279" s="33">
        <f t="shared" si="11"/>
        <v>10129.194774830878</v>
      </c>
      <c r="E279"/>
    </row>
    <row r="280" spans="1:5" x14ac:dyDescent="0.2">
      <c r="A280" s="19">
        <v>131.5</v>
      </c>
      <c r="B280" s="17">
        <v>577.84697696872274</v>
      </c>
      <c r="C280" s="24">
        <f t="shared" si="10"/>
        <v>679.50506291083036</v>
      </c>
      <c r="D280" s="33">
        <f t="shared" si="11"/>
        <v>10334.366437412938</v>
      </c>
      <c r="E280"/>
    </row>
    <row r="281" spans="1:5" x14ac:dyDescent="0.2">
      <c r="A281" s="19">
        <v>132</v>
      </c>
      <c r="B281" s="17">
        <v>581.69101240532427</v>
      </c>
      <c r="C281" s="24">
        <f t="shared" si="10"/>
        <v>680.98503634771896</v>
      </c>
      <c r="D281" s="33">
        <f t="shared" si="11"/>
        <v>9859.3031906728502</v>
      </c>
      <c r="E281"/>
    </row>
    <row r="282" spans="1:5" x14ac:dyDescent="0.2">
      <c r="A282" s="19">
        <v>132.5</v>
      </c>
      <c r="B282" s="17">
        <v>582.08443742115332</v>
      </c>
      <c r="C282" s="24">
        <f t="shared" si="10"/>
        <v>682.45804521661114</v>
      </c>
      <c r="D282" s="33">
        <f t="shared" si="11"/>
        <v>10074.86114187639</v>
      </c>
      <c r="E282"/>
    </row>
    <row r="283" spans="1:5" x14ac:dyDescent="0.2">
      <c r="A283" s="19">
        <v>133</v>
      </c>
      <c r="B283" s="17">
        <v>583.00686960985149</v>
      </c>
      <c r="C283" s="24">
        <f t="shared" si="10"/>
        <v>683.9241222918838</v>
      </c>
      <c r="D283" s="33">
        <f t="shared" si="11"/>
        <v>10184.291888889158</v>
      </c>
      <c r="E283"/>
    </row>
    <row r="284" spans="1:5" x14ac:dyDescent="0.2">
      <c r="A284" s="19">
        <v>133.5</v>
      </c>
      <c r="B284" s="17">
        <v>582.79821144352582</v>
      </c>
      <c r="C284" s="24">
        <f t="shared" si="10"/>
        <v>685.38330019368186</v>
      </c>
      <c r="D284" s="33">
        <f t="shared" si="11"/>
        <v>10523.700433877393</v>
      </c>
      <c r="E284"/>
    </row>
    <row r="285" spans="1:5" x14ac:dyDescent="0.2">
      <c r="A285" s="19">
        <v>134</v>
      </c>
      <c r="B285" s="17">
        <v>586.28388065741865</v>
      </c>
      <c r="C285" s="24">
        <f t="shared" si="10"/>
        <v>686.83561138864422</v>
      </c>
      <c r="D285" s="33">
        <f t="shared" si="11"/>
        <v>10110.650553044894</v>
      </c>
      <c r="E285"/>
    </row>
    <row r="286" spans="1:5" x14ac:dyDescent="0.2">
      <c r="A286" s="19">
        <v>134.5</v>
      </c>
      <c r="B286" s="17">
        <v>588.44393918628339</v>
      </c>
      <c r="C286" s="24">
        <f t="shared" si="10"/>
        <v>688.28108819062538</v>
      </c>
      <c r="D286" s="33">
        <f t="shared" si="11"/>
        <v>9967.4563213151851</v>
      </c>
      <c r="E286"/>
    </row>
    <row r="287" spans="1:5" x14ac:dyDescent="0.2">
      <c r="A287" s="19">
        <v>135</v>
      </c>
      <c r="B287" s="17">
        <v>588.92407924764166</v>
      </c>
      <c r="C287" s="24">
        <f t="shared" si="10"/>
        <v>689.71976276141527</v>
      </c>
      <c r="D287" s="33">
        <f t="shared" si="11"/>
        <v>10159.769815008813</v>
      </c>
      <c r="E287"/>
    </row>
    <row r="288" spans="1:5" x14ac:dyDescent="0.2">
      <c r="A288" s="19">
        <v>135.5</v>
      </c>
      <c r="B288" s="17">
        <v>589.97122512027454</v>
      </c>
      <c r="C288" s="24">
        <f t="shared" si="10"/>
        <v>691.15166711145434</v>
      </c>
      <c r="D288" s="33">
        <f t="shared" si="11"/>
        <v>10237.481841530502</v>
      </c>
      <c r="E288"/>
    </row>
    <row r="289" spans="1:5" x14ac:dyDescent="0.2">
      <c r="A289" s="19">
        <v>136</v>
      </c>
      <c r="B289" s="17">
        <v>589.90639582967492</v>
      </c>
      <c r="C289" s="24">
        <f t="shared" si="10"/>
        <v>692.57683310054608</v>
      </c>
      <c r="D289" s="33">
        <f t="shared" si="11"/>
        <v>10541.21868939189</v>
      </c>
      <c r="E289"/>
    </row>
    <row r="290" spans="1:5" x14ac:dyDescent="0.2">
      <c r="A290" s="19">
        <v>136.5</v>
      </c>
      <c r="B290" s="17">
        <v>589.06391276312468</v>
      </c>
      <c r="C290" s="24">
        <f t="shared" si="10"/>
        <v>693.9952924385658</v>
      </c>
      <c r="D290" s="33">
        <f t="shared" si="11"/>
        <v>11010.594440591578</v>
      </c>
      <c r="E290"/>
    </row>
    <row r="291" spans="1:5" x14ac:dyDescent="0.2">
      <c r="A291" s="19">
        <v>137</v>
      </c>
      <c r="B291" s="17">
        <v>594.61685278401512</v>
      </c>
      <c r="C291" s="24">
        <f t="shared" si="10"/>
        <v>695.40707668616574</v>
      </c>
      <c r="D291" s="33">
        <f t="shared" si="11"/>
        <v>10158.669234245654</v>
      </c>
      <c r="E291"/>
    </row>
    <row r="292" spans="1:5" x14ac:dyDescent="0.2">
      <c r="A292" s="19">
        <v>137.5</v>
      </c>
      <c r="B292" s="17">
        <v>593.05784136860245</v>
      </c>
      <c r="C292" s="24">
        <f t="shared" si="10"/>
        <v>696.81221725547823</v>
      </c>
      <c r="D292" s="33">
        <f t="shared" si="11"/>
        <v>10764.97051567511</v>
      </c>
      <c r="E292"/>
    </row>
    <row r="293" spans="1:5" x14ac:dyDescent="0.2">
      <c r="A293" s="19">
        <v>138</v>
      </c>
      <c r="B293" s="17">
        <v>595.74813812413947</v>
      </c>
      <c r="C293" s="24">
        <f t="shared" si="10"/>
        <v>698.21074541081396</v>
      </c>
      <c r="D293" s="33">
        <f t="shared" si="11"/>
        <v>10498.585891983279</v>
      </c>
      <c r="E293"/>
    </row>
    <row r="294" spans="1:5" x14ac:dyDescent="0.2">
      <c r="A294" s="19">
        <v>138.5</v>
      </c>
      <c r="B294" s="17">
        <v>594.98872389572045</v>
      </c>
      <c r="C294" s="24">
        <f t="shared" si="10"/>
        <v>699.60269226935725</v>
      </c>
      <c r="D294" s="33">
        <f t="shared" si="11"/>
        <v>10944.082378880279</v>
      </c>
      <c r="E294"/>
    </row>
    <row r="295" spans="1:5" x14ac:dyDescent="0.2">
      <c r="A295" s="19">
        <v>139</v>
      </c>
      <c r="B295" s="17">
        <v>599.11983444565885</v>
      </c>
      <c r="C295" s="24">
        <f t="shared" si="10"/>
        <v>700.98808880185959</v>
      </c>
      <c r="D295" s="33">
        <f t="shared" si="11"/>
        <v>10377.141245579611</v>
      </c>
      <c r="E295"/>
    </row>
    <row r="296" spans="1:5" x14ac:dyDescent="0.2">
      <c r="A296" s="19">
        <v>139.5</v>
      </c>
      <c r="B296" s="17">
        <v>597.50402231813484</v>
      </c>
      <c r="C296" s="24">
        <f t="shared" si="10"/>
        <v>702.36696583332741</v>
      </c>
      <c r="D296" s="33">
        <f t="shared" si="11"/>
        <v>10996.236922670467</v>
      </c>
      <c r="E296"/>
    </row>
    <row r="297" spans="1:5" x14ac:dyDescent="0.2">
      <c r="A297" s="19">
        <v>140</v>
      </c>
      <c r="B297" s="17">
        <v>601.73119643739744</v>
      </c>
      <c r="C297" s="24">
        <f t="shared" si="10"/>
        <v>703.739354043709</v>
      </c>
      <c r="D297" s="33">
        <f t="shared" si="11"/>
        <v>10405.664218234098</v>
      </c>
      <c r="E297"/>
    </row>
    <row r="298" spans="1:5" x14ac:dyDescent="0.2">
      <c r="A298" s="19">
        <v>140.5</v>
      </c>
      <c r="B298" s="17">
        <v>598.81026118125385</v>
      </c>
      <c r="C298" s="24">
        <f t="shared" si="10"/>
        <v>705.1052839685766</v>
      </c>
      <c r="D298" s="33">
        <f t="shared" si="11"/>
        <v>11298.631869357463</v>
      </c>
      <c r="E298"/>
    </row>
    <row r="299" spans="1:5" x14ac:dyDescent="0.2">
      <c r="A299" s="19">
        <v>141</v>
      </c>
      <c r="B299" s="17">
        <v>599.55189841125457</v>
      </c>
      <c r="C299" s="24">
        <f t="shared" si="10"/>
        <v>706.4647859998056</v>
      </c>
      <c r="D299" s="33">
        <f t="shared" si="11"/>
        <v>11430.365532522148</v>
      </c>
      <c r="E299"/>
    </row>
    <row r="300" spans="1:5" x14ac:dyDescent="0.2">
      <c r="A300" s="19">
        <v>141.5</v>
      </c>
      <c r="B300" s="17">
        <v>600.19007627547023</v>
      </c>
      <c r="C300" s="24">
        <f t="shared" si="10"/>
        <v>707.81789038625141</v>
      </c>
      <c r="D300" s="33">
        <f t="shared" si="11"/>
        <v>11583.746370264867</v>
      </c>
      <c r="E300"/>
    </row>
    <row r="301" spans="1:5" x14ac:dyDescent="0.2">
      <c r="A301" s="19">
        <v>142</v>
      </c>
      <c r="B301" s="17">
        <v>603.96480830608675</v>
      </c>
      <c r="C301" s="24">
        <f t="shared" si="10"/>
        <v>709.16462723442203</v>
      </c>
      <c r="D301" s="33">
        <f t="shared" si="11"/>
        <v>11067.00190255453</v>
      </c>
      <c r="E301"/>
    </row>
    <row r="302" spans="1:5" x14ac:dyDescent="0.2">
      <c r="A302" s="19">
        <v>142.5</v>
      </c>
      <c r="B302" s="17">
        <v>607.04864150007825</v>
      </c>
      <c r="C302" s="24">
        <f t="shared" si="10"/>
        <v>710.50502650914802</v>
      </c>
      <c r="D302" s="33">
        <f t="shared" si="11"/>
        <v>10703.223599144878</v>
      </c>
      <c r="E302"/>
    </row>
    <row r="303" spans="1:5" x14ac:dyDescent="0.2">
      <c r="A303" s="19">
        <v>143</v>
      </c>
      <c r="B303" s="17">
        <v>606.95235343429158</v>
      </c>
      <c r="C303" s="24">
        <f t="shared" si="10"/>
        <v>711.83911803424917</v>
      </c>
      <c r="D303" s="33">
        <f t="shared" si="11"/>
        <v>11001.233388246916</v>
      </c>
      <c r="E303"/>
    </row>
    <row r="304" spans="1:5" x14ac:dyDescent="0.2">
      <c r="A304" s="19">
        <v>143.5</v>
      </c>
      <c r="B304" s="17">
        <v>608.14693455651627</v>
      </c>
      <c r="C304" s="24">
        <f t="shared" si="10"/>
        <v>713.16693149319826</v>
      </c>
      <c r="D304" s="33">
        <f t="shared" si="11"/>
        <v>11029.199756580694</v>
      </c>
      <c r="E304"/>
    </row>
    <row r="305" spans="1:5" x14ac:dyDescent="0.2">
      <c r="A305" s="19">
        <v>144</v>
      </c>
      <c r="B305" s="17">
        <v>605.0461310397535</v>
      </c>
      <c r="C305" s="24">
        <f t="shared" si="10"/>
        <v>714.48849642978155</v>
      </c>
      <c r="D305" s="33">
        <f t="shared" si="11"/>
        <v>11977.631342164408</v>
      </c>
      <c r="E305"/>
    </row>
    <row r="306" spans="1:5" x14ac:dyDescent="0.2">
      <c r="A306" s="19">
        <v>144.5</v>
      </c>
      <c r="B306" s="17">
        <v>612.22616230975871</v>
      </c>
      <c r="C306" s="24">
        <f t="shared" si="10"/>
        <v>715.80384224875536</v>
      </c>
      <c r="D306" s="33">
        <f t="shared" si="11"/>
        <v>10728.335781545229</v>
      </c>
      <c r="E306"/>
    </row>
    <row r="307" spans="1:5" x14ac:dyDescent="0.2">
      <c r="A307" s="19">
        <v>145</v>
      </c>
      <c r="B307" s="17">
        <v>610.93221335970634</v>
      </c>
      <c r="C307" s="24">
        <f t="shared" si="10"/>
        <v>717.11299821650175</v>
      </c>
      <c r="D307" s="33">
        <f t="shared" si="11"/>
        <v>11274.359072805073</v>
      </c>
      <c r="E307"/>
    </row>
    <row r="308" spans="1:5" x14ac:dyDescent="0.2">
      <c r="A308" s="19">
        <v>145.5</v>
      </c>
      <c r="B308" s="17">
        <v>613.328521948054</v>
      </c>
      <c r="C308" s="24">
        <f t="shared" si="10"/>
        <v>718.41599346167834</v>
      </c>
      <c r="D308" s="33">
        <f t="shared" si="11"/>
        <v>11043.376669126807</v>
      </c>
      <c r="E308"/>
    </row>
    <row r="309" spans="1:5" x14ac:dyDescent="0.2">
      <c r="A309" s="19">
        <v>146</v>
      </c>
      <c r="B309" s="17">
        <v>613.16497544915899</v>
      </c>
      <c r="C309" s="24">
        <f t="shared" si="10"/>
        <v>719.712856975867</v>
      </c>
      <c r="D309" s="33">
        <f t="shared" si="11"/>
        <v>11352.451057829407</v>
      </c>
      <c r="E309"/>
    </row>
    <row r="310" spans="1:5" x14ac:dyDescent="0.2">
      <c r="A310" s="19">
        <v>146.5</v>
      </c>
      <c r="B310" s="17">
        <v>614.64167154437087</v>
      </c>
      <c r="C310" s="24">
        <f t="shared" si="10"/>
        <v>721.00361761421948</v>
      </c>
      <c r="D310" s="33">
        <f t="shared" si="11"/>
        <v>11312.863571765385</v>
      </c>
      <c r="E310"/>
    </row>
    <row r="311" spans="1:5" x14ac:dyDescent="0.2">
      <c r="A311" s="19">
        <v>147</v>
      </c>
      <c r="B311" s="17">
        <v>615.45580116160784</v>
      </c>
      <c r="C311" s="24">
        <f t="shared" si="10"/>
        <v>722.2883040960977</v>
      </c>
      <c r="D311" s="33">
        <f t="shared" si="11"/>
        <v>11413.183683247786</v>
      </c>
      <c r="E311"/>
    </row>
    <row r="312" spans="1:5" x14ac:dyDescent="0.2">
      <c r="A312" s="19">
        <v>147.5</v>
      </c>
      <c r="B312" s="17">
        <v>618.12421457907806</v>
      </c>
      <c r="C312" s="24">
        <f t="shared" si="10"/>
        <v>723.56694500571507</v>
      </c>
      <c r="D312" s="33">
        <f t="shared" si="11"/>
        <v>11118.169399824443</v>
      </c>
      <c r="E312"/>
    </row>
    <row r="313" spans="1:5" x14ac:dyDescent="0.2">
      <c r="A313" s="19">
        <v>148</v>
      </c>
      <c r="B313" s="17">
        <v>616.62887892675622</v>
      </c>
      <c r="C313" s="24">
        <f t="shared" si="10"/>
        <v>724.83956879277025</v>
      </c>
      <c r="D313" s="33">
        <f t="shared" si="11"/>
        <v>11709.553401278672</v>
      </c>
      <c r="E313"/>
    </row>
    <row r="314" spans="1:5" x14ac:dyDescent="0.2">
      <c r="A314" s="19">
        <v>148.5</v>
      </c>
      <c r="B314" s="17">
        <v>619.94851594716647</v>
      </c>
      <c r="C314" s="24">
        <f t="shared" si="10"/>
        <v>726.10620377308237</v>
      </c>
      <c r="D314" s="33">
        <f t="shared" si="11"/>
        <v>11269.454684544613</v>
      </c>
      <c r="E314"/>
    </row>
    <row r="315" spans="1:5" x14ac:dyDescent="0.2">
      <c r="A315" s="19">
        <v>149</v>
      </c>
      <c r="B315" s="17">
        <v>618.7929822206371</v>
      </c>
      <c r="C315" s="24">
        <f t="shared" si="10"/>
        <v>727.36687812921889</v>
      </c>
      <c r="D315" s="33">
        <f t="shared" si="11"/>
        <v>11788.290872767553</v>
      </c>
      <c r="E315"/>
    </row>
    <row r="316" spans="1:5" x14ac:dyDescent="0.2">
      <c r="A316" s="19">
        <v>149.5</v>
      </c>
      <c r="B316" s="17">
        <v>617.67553719273087</v>
      </c>
      <c r="C316" s="24">
        <f t="shared" si="10"/>
        <v>728.62161991112418</v>
      </c>
      <c r="D316" s="33">
        <f t="shared" si="11"/>
        <v>12309.033270556571</v>
      </c>
      <c r="E316"/>
    </row>
    <row r="317" spans="1:5" x14ac:dyDescent="0.2">
      <c r="A317" s="19">
        <v>150</v>
      </c>
      <c r="B317" s="17">
        <v>619.4903180988174</v>
      </c>
      <c r="C317" s="24">
        <f t="shared" si="10"/>
        <v>729.87045703674278</v>
      </c>
      <c r="D317" s="33">
        <f t="shared" si="11"/>
        <v>12183.775071955712</v>
      </c>
      <c r="E317"/>
    </row>
    <row r="318" spans="1:5" x14ac:dyDescent="0.2">
      <c r="A318" s="19">
        <v>150.5</v>
      </c>
      <c r="B318" s="17">
        <v>619.8082022627259</v>
      </c>
      <c r="C318" s="24">
        <f t="shared" si="10"/>
        <v>731.1134172926412</v>
      </c>
      <c r="D318" s="33">
        <f t="shared" si="11"/>
        <v>12388.850892855684</v>
      </c>
      <c r="E318"/>
    </row>
    <row r="319" spans="1:5" x14ac:dyDescent="0.2">
      <c r="A319" s="19">
        <v>151</v>
      </c>
      <c r="B319" s="17">
        <v>621.81521946687462</v>
      </c>
      <c r="C319" s="24">
        <f t="shared" si="10"/>
        <v>732.35052833462601</v>
      </c>
      <c r="D319" s="33">
        <f t="shared" si="11"/>
        <v>12218.054506489198</v>
      </c>
      <c r="E319"/>
    </row>
    <row r="320" spans="1:5" x14ac:dyDescent="0.2">
      <c r="A320" s="19">
        <v>151.5</v>
      </c>
      <c r="B320" s="17">
        <v>624.29280488959068</v>
      </c>
      <c r="C320" s="24">
        <f t="shared" si="10"/>
        <v>733.58181768835857</v>
      </c>
      <c r="D320" s="33">
        <f t="shared" si="11"/>
        <v>11944.088318529251</v>
      </c>
      <c r="E320"/>
    </row>
    <row r="321" spans="1:5" x14ac:dyDescent="0.2">
      <c r="A321" s="19">
        <v>152</v>
      </c>
      <c r="B321" s="17">
        <v>624.68950901550193</v>
      </c>
      <c r="C321" s="24">
        <f t="shared" si="10"/>
        <v>734.80731274996822</v>
      </c>
      <c r="D321" s="33">
        <f t="shared" si="11"/>
        <v>12125.930699302438</v>
      </c>
      <c r="E321"/>
    </row>
    <row r="322" spans="1:5" x14ac:dyDescent="0.2">
      <c r="A322" s="19">
        <v>152.5</v>
      </c>
      <c r="B322" s="17">
        <v>625.28772515281059</v>
      </c>
      <c r="C322" s="24">
        <f t="shared" si="10"/>
        <v>736.0270407866617</v>
      </c>
      <c r="D322" s="33">
        <f t="shared" si="11"/>
        <v>12263.1960270537</v>
      </c>
      <c r="E322"/>
    </row>
    <row r="323" spans="1:5" x14ac:dyDescent="0.2">
      <c r="A323" s="19">
        <v>153</v>
      </c>
      <c r="B323" s="17">
        <v>624.13308148847466</v>
      </c>
      <c r="C323" s="24">
        <f t="shared" si="10"/>
        <v>737.24102893732947</v>
      </c>
      <c r="D323" s="33">
        <f t="shared" si="11"/>
        <v>12793.407776092903</v>
      </c>
      <c r="E323"/>
    </row>
    <row r="324" spans="1:5" x14ac:dyDescent="0.2">
      <c r="A324" s="19">
        <v>153.5</v>
      </c>
      <c r="B324" s="17">
        <v>626.39731379088153</v>
      </c>
      <c r="C324" s="24">
        <f t="shared" si="10"/>
        <v>738.44930421315019</v>
      </c>
      <c r="D324" s="33">
        <f t="shared" si="11"/>
        <v>12555.648557592187</v>
      </c>
      <c r="E324"/>
    </row>
    <row r="325" spans="1:5" x14ac:dyDescent="0.2">
      <c r="A325" s="19">
        <v>154</v>
      </c>
      <c r="B325" s="17">
        <v>626.85723512615141</v>
      </c>
      <c r="C325" s="24">
        <f t="shared" si="10"/>
        <v>739.65189349819059</v>
      </c>
      <c r="D325" s="33">
        <f t="shared" si="11"/>
        <v>12722.634957265029</v>
      </c>
      <c r="E325"/>
    </row>
    <row r="326" spans="1:5" x14ac:dyDescent="0.2">
      <c r="A326" s="19">
        <v>154.5</v>
      </c>
      <c r="B326" s="17">
        <v>628.44811508262296</v>
      </c>
      <c r="C326" s="24">
        <f t="shared" si="10"/>
        <v>740.84882355000525</v>
      </c>
      <c r="D326" s="33">
        <f t="shared" si="11"/>
        <v>12633.919263969465</v>
      </c>
      <c r="E326"/>
    </row>
    <row r="327" spans="1:5" x14ac:dyDescent="0.2">
      <c r="A327" s="19">
        <v>155</v>
      </c>
      <c r="B327" s="17">
        <v>628.7727483927921</v>
      </c>
      <c r="C327" s="24">
        <f t="shared" si="10"/>
        <v>742.04012100023044</v>
      </c>
      <c r="D327" s="33">
        <f t="shared" si="11"/>
        <v>12829.497697392275</v>
      </c>
      <c r="E327"/>
    </row>
    <row r="328" spans="1:5" x14ac:dyDescent="0.2">
      <c r="A328" s="19">
        <v>155.5</v>
      </c>
      <c r="B328" s="17">
        <v>632.41248640378205</v>
      </c>
      <c r="C328" s="24">
        <f t="shared" si="10"/>
        <v>743.22581235517782</v>
      </c>
      <c r="D328" s="33">
        <f t="shared" si="11"/>
        <v>12279.593208410282</v>
      </c>
      <c r="E328"/>
    </row>
    <row r="329" spans="1:5" x14ac:dyDescent="0.2">
      <c r="A329" s="19">
        <v>156</v>
      </c>
      <c r="B329" s="17">
        <v>633.47621643408741</v>
      </c>
      <c r="C329" s="24">
        <f t="shared" si="10"/>
        <v>744.40592399642321</v>
      </c>
      <c r="D329" s="33">
        <f t="shared" si="11"/>
        <v>12305.400019865341</v>
      </c>
      <c r="E329"/>
    </row>
    <row r="330" spans="1:5" x14ac:dyDescent="0.2">
      <c r="A330" s="19">
        <v>156.5</v>
      </c>
      <c r="B330" s="17">
        <v>632.81939693130983</v>
      </c>
      <c r="C330" s="24">
        <f t="shared" si="10"/>
        <v>745.58048218139425</v>
      </c>
      <c r="D330" s="33">
        <f t="shared" si="11"/>
        <v>12715.062346776805</v>
      </c>
      <c r="E330"/>
    </row>
    <row r="331" spans="1:5" x14ac:dyDescent="0.2">
      <c r="A331" s="19">
        <v>157</v>
      </c>
      <c r="B331" s="17">
        <v>635.83749993067738</v>
      </c>
      <c r="C331" s="24">
        <f t="shared" si="10"/>
        <v>746.74951304395449</v>
      </c>
      <c r="D331" s="33">
        <f t="shared" si="11"/>
        <v>12301.474652839754</v>
      </c>
      <c r="E331"/>
    </row>
    <row r="332" spans="1:5" x14ac:dyDescent="0.2">
      <c r="A332" s="19">
        <v>157.5</v>
      </c>
      <c r="B332" s="17">
        <v>635.28733348513606</v>
      </c>
      <c r="C332" s="24">
        <f t="shared" si="10"/>
        <v>747.91304259498509</v>
      </c>
      <c r="D332" s="33">
        <f t="shared" si="11"/>
        <v>12684.55035249633</v>
      </c>
      <c r="E332"/>
    </row>
    <row r="333" spans="1:5" x14ac:dyDescent="0.2">
      <c r="A333" s="19">
        <v>158</v>
      </c>
      <c r="B333" s="17">
        <v>634.97054605683343</v>
      </c>
      <c r="C333" s="24">
        <f t="shared" si="10"/>
        <v>749.07109672296247</v>
      </c>
      <c r="D333" s="33">
        <f t="shared" si="11"/>
        <v>13018.935662313879</v>
      </c>
      <c r="E333"/>
    </row>
    <row r="334" spans="1:5" x14ac:dyDescent="0.2">
      <c r="A334" s="19">
        <v>158.5</v>
      </c>
      <c r="B334" s="17">
        <v>638.49466167710614</v>
      </c>
      <c r="C334" s="24">
        <f t="shared" si="10"/>
        <v>750.22370119453626</v>
      </c>
      <c r="D334" s="33">
        <f t="shared" si="11"/>
        <v>12483.378271487461</v>
      </c>
      <c r="E334"/>
    </row>
    <row r="335" spans="1:5" x14ac:dyDescent="0.2">
      <c r="A335" s="19">
        <v>159</v>
      </c>
      <c r="B335" s="17">
        <v>640.6033660280425</v>
      </c>
      <c r="C335" s="24">
        <f t="shared" si="10"/>
        <v>751.37088165510056</v>
      </c>
      <c r="D335" s="33">
        <f t="shared" si="11"/>
        <v>12269.442518190552</v>
      </c>
      <c r="E335"/>
    </row>
    <row r="336" spans="1:5" x14ac:dyDescent="0.2">
      <c r="A336" s="19">
        <v>159.5</v>
      </c>
      <c r="B336" s="17">
        <v>638.72702505474626</v>
      </c>
      <c r="C336" s="24">
        <f t="shared" si="10"/>
        <v>752.51266362936587</v>
      </c>
      <c r="D336" s="33">
        <f t="shared" si="11"/>
        <v>12947.171545833962</v>
      </c>
      <c r="E336"/>
    </row>
    <row r="337" spans="1:5" x14ac:dyDescent="0.2">
      <c r="A337" s="19">
        <v>160</v>
      </c>
      <c r="B337" s="17">
        <v>638.92836651933396</v>
      </c>
      <c r="C337" s="24">
        <f t="shared" si="10"/>
        <v>753.64907252192677</v>
      </c>
      <c r="D337" s="33">
        <f t="shared" si="11"/>
        <v>13160.840385733332</v>
      </c>
      <c r="E337"/>
    </row>
    <row r="338" spans="1:5" x14ac:dyDescent="0.2">
      <c r="A338" s="19">
        <v>160.5</v>
      </c>
      <c r="B338" s="17">
        <v>640.59239555271733</v>
      </c>
      <c r="C338" s="24">
        <f t="shared" ref="C338:C401" si="12">$G$5+IF(A338&gt;$G$6,$G$4*(1-EXP(-(A338-$G$6)/$G$3)),0)</f>
        <v>754.78013361782678</v>
      </c>
      <c r="D338" s="33">
        <f t="shared" si="11"/>
        <v>13038.839524426045</v>
      </c>
      <c r="E338"/>
    </row>
    <row r="339" spans="1:5" x14ac:dyDescent="0.2">
      <c r="A339" s="19">
        <v>161</v>
      </c>
      <c r="B339" s="17">
        <v>645.26735588671465</v>
      </c>
      <c r="C339" s="24">
        <f t="shared" si="12"/>
        <v>755.90587208312127</v>
      </c>
      <c r="D339" s="33">
        <f t="shared" si="11"/>
        <v>12240.881266142529</v>
      </c>
      <c r="E339"/>
    </row>
    <row r="340" spans="1:5" x14ac:dyDescent="0.2">
      <c r="A340" s="19">
        <v>161.5</v>
      </c>
      <c r="B340" s="17">
        <v>642.03941595151286</v>
      </c>
      <c r="C340" s="24">
        <f t="shared" si="12"/>
        <v>757.02631296543734</v>
      </c>
      <c r="D340" s="33">
        <f t="shared" si="11"/>
        <v>13221.986484890873</v>
      </c>
      <c r="E340"/>
    </row>
    <row r="341" spans="1:5" x14ac:dyDescent="0.2">
      <c r="A341" s="19">
        <v>162</v>
      </c>
      <c r="B341" s="17">
        <v>644.0145067007677</v>
      </c>
      <c r="C341" s="24">
        <f t="shared" si="12"/>
        <v>758.14148119453114</v>
      </c>
      <c r="D341" s="33">
        <f t="shared" ref="D341:D356" si="13">(C341-B341)^2</f>
        <v>13024.966307100131</v>
      </c>
      <c r="E341"/>
    </row>
    <row r="342" spans="1:5" x14ac:dyDescent="0.2">
      <c r="A342" s="19">
        <v>162.5</v>
      </c>
      <c r="B342" s="17">
        <v>644.42040264735681</v>
      </c>
      <c r="C342" s="24">
        <f t="shared" si="12"/>
        <v>759.25140158284262</v>
      </c>
      <c r="D342" s="33">
        <f t="shared" si="13"/>
        <v>13186.158316521543</v>
      </c>
      <c r="E342"/>
    </row>
    <row r="343" spans="1:5" x14ac:dyDescent="0.2">
      <c r="A343" s="19">
        <v>163</v>
      </c>
      <c r="B343" s="17">
        <v>643.90347586349787</v>
      </c>
      <c r="C343" s="24">
        <f t="shared" si="12"/>
        <v>760.35609882604717</v>
      </c>
      <c r="D343" s="33">
        <f t="shared" si="13"/>
        <v>13561.213394857665</v>
      </c>
      <c r="E343"/>
    </row>
    <row r="344" spans="1:5" x14ac:dyDescent="0.2">
      <c r="A344" s="19">
        <v>163.5</v>
      </c>
      <c r="B344" s="17">
        <v>647.07638103084605</v>
      </c>
      <c r="C344" s="24">
        <f t="shared" si="12"/>
        <v>761.45559750360599</v>
      </c>
      <c r="D344" s="33">
        <f t="shared" si="13"/>
        <v>13082.605160922478</v>
      </c>
      <c r="E344"/>
    </row>
    <row r="345" spans="1:5" x14ac:dyDescent="0.2">
      <c r="A345" s="19">
        <v>164</v>
      </c>
      <c r="B345" s="17">
        <v>646.36167926642304</v>
      </c>
      <c r="C345" s="24">
        <f t="shared" si="12"/>
        <v>762.54992207931184</v>
      </c>
      <c r="D345" s="33">
        <f t="shared" si="13"/>
        <v>13499.707767946806</v>
      </c>
      <c r="E345"/>
    </row>
    <row r="346" spans="1:5" x14ac:dyDescent="0.2">
      <c r="A346" s="19">
        <v>164.5</v>
      </c>
      <c r="B346" s="17">
        <v>646.71187642053428</v>
      </c>
      <c r="C346" s="24">
        <f t="shared" si="12"/>
        <v>763.63909690183471</v>
      </c>
      <c r="D346" s="33">
        <f t="shared" si="13"/>
        <v>13671.974889482641</v>
      </c>
      <c r="E346"/>
    </row>
    <row r="347" spans="1:5" x14ac:dyDescent="0.2">
      <c r="A347" s="19">
        <v>165</v>
      </c>
      <c r="B347" s="17">
        <v>647.60537566529058</v>
      </c>
      <c r="C347" s="24">
        <f t="shared" si="12"/>
        <v>764.72314620526208</v>
      </c>
      <c r="D347" s="33">
        <f t="shared" si="13"/>
        <v>13716.572176253416</v>
      </c>
      <c r="E347"/>
    </row>
    <row r="348" spans="1:5" x14ac:dyDescent="0.2">
      <c r="A348" s="19">
        <v>165.5</v>
      </c>
      <c r="B348" s="17">
        <v>649.71544961720235</v>
      </c>
      <c r="C348" s="24">
        <f t="shared" si="12"/>
        <v>765.80209410963926</v>
      </c>
      <c r="D348" s="33">
        <f t="shared" si="13"/>
        <v>13476.109029513431</v>
      </c>
      <c r="E348"/>
    </row>
    <row r="349" spans="1:5" x14ac:dyDescent="0.2">
      <c r="A349" s="19">
        <v>166</v>
      </c>
      <c r="B349" s="17">
        <v>649.40541535357011</v>
      </c>
      <c r="C349" s="24">
        <f t="shared" si="12"/>
        <v>766.87596462150566</v>
      </c>
      <c r="D349" s="33">
        <f t="shared" si="13"/>
        <v>13799.329945310474</v>
      </c>
      <c r="E349"/>
    </row>
    <row r="350" spans="1:5" x14ac:dyDescent="0.2">
      <c r="A350" s="19">
        <v>166.5</v>
      </c>
      <c r="B350" s="17">
        <v>652.38841941567807</v>
      </c>
      <c r="C350" s="24">
        <f t="shared" si="12"/>
        <v>767.94478163442875</v>
      </c>
      <c r="D350" s="33">
        <f t="shared" si="13"/>
        <v>13353.272849231109</v>
      </c>
      <c r="E350"/>
    </row>
    <row r="351" spans="1:5" x14ac:dyDescent="0.2">
      <c r="A351" s="19">
        <v>167</v>
      </c>
      <c r="B351" s="17">
        <v>651.77545298274879</v>
      </c>
      <c r="C351" s="24">
        <f t="shared" si="12"/>
        <v>769.0085689295363</v>
      </c>
      <c r="D351" s="33">
        <f t="shared" si="13"/>
        <v>13743.603474592923</v>
      </c>
      <c r="E351"/>
    </row>
    <row r="352" spans="1:5" x14ac:dyDescent="0.2">
      <c r="A352" s="19">
        <v>167.5</v>
      </c>
      <c r="B352" s="17">
        <v>653.09176270759099</v>
      </c>
      <c r="C352" s="24">
        <f t="shared" si="12"/>
        <v>770.06735017604467</v>
      </c>
      <c r="D352" s="33">
        <f t="shared" si="13"/>
        <v>13683.288063589858</v>
      </c>
      <c r="E352"/>
    </row>
    <row r="353" spans="1:5" x14ac:dyDescent="0.2">
      <c r="A353" s="19">
        <v>168</v>
      </c>
      <c r="B353" s="17">
        <v>651.05889723283883</v>
      </c>
      <c r="C353" s="24">
        <f t="shared" si="12"/>
        <v>771.12114893178602</v>
      </c>
      <c r="D353" s="33">
        <f t="shared" si="13"/>
        <v>14414.944283021348</v>
      </c>
      <c r="E353"/>
    </row>
    <row r="354" spans="1:5" x14ac:dyDescent="0.2">
      <c r="A354" s="19">
        <v>168.5</v>
      </c>
      <c r="B354" s="17">
        <v>653.41478371222968</v>
      </c>
      <c r="C354" s="24">
        <f t="shared" si="12"/>
        <v>772.16998864373227</v>
      </c>
      <c r="D354" s="33">
        <f t="shared" si="13"/>
        <v>14102.798698323177</v>
      </c>
      <c r="E354"/>
    </row>
    <row r="355" spans="1:5" x14ac:dyDescent="0.2">
      <c r="A355" s="19">
        <v>169</v>
      </c>
      <c r="B355" s="17">
        <v>653.15336723819803</v>
      </c>
      <c r="C355" s="24">
        <f t="shared" si="12"/>
        <v>773.21389264851734</v>
      </c>
      <c r="D355" s="33">
        <f t="shared" si="13"/>
        <v>14414.52976180193</v>
      </c>
      <c r="E355"/>
    </row>
    <row r="356" spans="1:5" x14ac:dyDescent="0.2">
      <c r="A356" s="19">
        <v>169.5</v>
      </c>
      <c r="B356" s="17">
        <v>657.88566705294727</v>
      </c>
      <c r="C356" s="24">
        <f t="shared" si="12"/>
        <v>774.25288417295508</v>
      </c>
      <c r="D356" s="33">
        <f t="shared" si="13"/>
        <v>13541.329220255038</v>
      </c>
      <c r="E356"/>
    </row>
    <row r="357" spans="1:5" x14ac:dyDescent="0.2">
      <c r="A357" s="19">
        <v>170</v>
      </c>
      <c r="B357" s="17">
        <v>657.84755350191983</v>
      </c>
      <c r="C357" s="24">
        <f t="shared" si="12"/>
        <v>775.28698633455735</v>
      </c>
      <c r="D357" s="33">
        <f t="shared" ref="D357:D420" si="14">(C357-B357)^2</f>
        <v>13792.020384051581</v>
      </c>
    </row>
    <row r="358" spans="1:5" x14ac:dyDescent="0.2">
      <c r="A358" s="19">
        <v>170.5</v>
      </c>
      <c r="B358" s="17">
        <v>659.17638824848746</v>
      </c>
      <c r="C358" s="24">
        <f t="shared" si="12"/>
        <v>776.31622214204799</v>
      </c>
      <c r="D358" s="33">
        <f t="shared" si="14"/>
        <v>13721.740684610953</v>
      </c>
    </row>
    <row r="359" spans="1:5" x14ac:dyDescent="0.2">
      <c r="A359" s="19">
        <v>171</v>
      </c>
      <c r="B359" s="17">
        <v>659.54533944054958</v>
      </c>
      <c r="C359" s="24">
        <f t="shared" si="12"/>
        <v>777.34061449587466</v>
      </c>
      <c r="D359" s="33">
        <f t="shared" si="14"/>
        <v>13875.72682535969</v>
      </c>
    </row>
    <row r="360" spans="1:5" x14ac:dyDescent="0.2">
      <c r="A360" s="19">
        <v>171.5</v>
      </c>
      <c r="B360" s="17">
        <v>658.68000719665474</v>
      </c>
      <c r="C360" s="24">
        <f t="shared" si="12"/>
        <v>778.3601861887181</v>
      </c>
      <c r="D360" s="33">
        <f t="shared" si="14"/>
        <v>14323.345243572325</v>
      </c>
    </row>
    <row r="361" spans="1:5" x14ac:dyDescent="0.2">
      <c r="A361" s="19">
        <v>172</v>
      </c>
      <c r="B361" s="17">
        <v>663.38594320584934</v>
      </c>
      <c r="C361" s="24">
        <f t="shared" si="12"/>
        <v>779.37495990599996</v>
      </c>
      <c r="D361" s="33">
        <f t="shared" si="14"/>
        <v>13453.451995067819</v>
      </c>
    </row>
    <row r="362" spans="1:5" x14ac:dyDescent="0.2">
      <c r="A362" s="19">
        <v>172.5</v>
      </c>
      <c r="B362" s="17">
        <v>660.91948878201379</v>
      </c>
      <c r="C362" s="24">
        <f t="shared" si="12"/>
        <v>780.38495822638686</v>
      </c>
      <c r="D362" s="33">
        <f t="shared" si="14"/>
        <v>14271.998389564436</v>
      </c>
    </row>
    <row r="363" spans="1:5" x14ac:dyDescent="0.2">
      <c r="A363" s="19">
        <v>173</v>
      </c>
      <c r="B363" s="17">
        <v>662.45289519092444</v>
      </c>
      <c r="C363" s="24">
        <f t="shared" si="12"/>
        <v>781.39020362229337</v>
      </c>
      <c r="D363" s="33">
        <f t="shared" si="14"/>
        <v>14146.083336898584</v>
      </c>
    </row>
    <row r="364" spans="1:5" x14ac:dyDescent="0.2">
      <c r="A364" s="19">
        <v>173.5</v>
      </c>
      <c r="B364" s="17">
        <v>665.50032077523997</v>
      </c>
      <c r="C364" s="24">
        <f t="shared" si="12"/>
        <v>782.39071846038155</v>
      </c>
      <c r="D364" s="33">
        <f t="shared" si="14"/>
        <v>13663.365070990552</v>
      </c>
    </row>
    <row r="365" spans="1:5" x14ac:dyDescent="0.2">
      <c r="A365" s="19">
        <v>174</v>
      </c>
      <c r="B365" s="17">
        <v>663.6142247464777</v>
      </c>
      <c r="C365" s="24">
        <f t="shared" si="12"/>
        <v>783.38652500205853</v>
      </c>
      <c r="D365" s="33">
        <f t="shared" si="14"/>
        <v>14345.403908513008</v>
      </c>
    </row>
    <row r="366" spans="1:5" x14ac:dyDescent="0.2">
      <c r="A366" s="19">
        <v>174.5</v>
      </c>
      <c r="B366" s="17">
        <v>665.21769464572856</v>
      </c>
      <c r="C366" s="24">
        <f t="shared" si="12"/>
        <v>784.37764540397256</v>
      </c>
      <c r="D366" s="33">
        <f t="shared" si="14"/>
        <v>14199.093864707136</v>
      </c>
    </row>
    <row r="367" spans="1:5" x14ac:dyDescent="0.2">
      <c r="A367" s="19">
        <v>175</v>
      </c>
      <c r="B367" s="17">
        <v>665.08108160691552</v>
      </c>
      <c r="C367" s="24">
        <f t="shared" si="12"/>
        <v>785.36410171850514</v>
      </c>
      <c r="D367" s="33">
        <f t="shared" si="14"/>
        <v>14468.004927165073</v>
      </c>
    </row>
    <row r="368" spans="1:5" x14ac:dyDescent="0.2">
      <c r="A368" s="19">
        <v>175.5</v>
      </c>
      <c r="B368" s="17">
        <v>664.56139768139951</v>
      </c>
      <c r="C368" s="24">
        <f t="shared" si="12"/>
        <v>786.34591589426236</v>
      </c>
      <c r="D368" s="33">
        <f t="shared" si="14"/>
        <v>14831.468876339122</v>
      </c>
    </row>
    <row r="369" spans="1:4" x14ac:dyDescent="0.2">
      <c r="A369" s="19">
        <v>176</v>
      </c>
      <c r="B369" s="17">
        <v>663.0789757731817</v>
      </c>
      <c r="C369" s="24">
        <f t="shared" si="12"/>
        <v>787.32310977656255</v>
      </c>
      <c r="D369" s="33">
        <f t="shared" si="14"/>
        <v>15436.604834250058</v>
      </c>
    </row>
    <row r="370" spans="1:4" x14ac:dyDescent="0.2">
      <c r="A370" s="19">
        <v>176.5</v>
      </c>
      <c r="B370" s="17">
        <v>665.50803678384386</v>
      </c>
      <c r="C370" s="24">
        <f t="shared" si="12"/>
        <v>788.29570510792291</v>
      </c>
      <c r="D370" s="33">
        <f t="shared" si="14"/>
        <v>15076.811492464045</v>
      </c>
    </row>
    <row r="371" spans="1:4" x14ac:dyDescent="0.2">
      <c r="A371" s="19">
        <v>177</v>
      </c>
      <c r="B371" s="17">
        <v>666.86656726731997</v>
      </c>
      <c r="C371" s="24">
        <f t="shared" si="12"/>
        <v>789.26372352854332</v>
      </c>
      <c r="D371" s="33">
        <f t="shared" si="14"/>
        <v>14981.063860834329</v>
      </c>
    </row>
    <row r="372" spans="1:4" x14ac:dyDescent="0.2">
      <c r="A372" s="19">
        <v>177.5</v>
      </c>
      <c r="B372" s="17">
        <v>664.9163788704185</v>
      </c>
      <c r="C372" s="24">
        <f t="shared" si="12"/>
        <v>790.2271865767874</v>
      </c>
      <c r="D372" s="33">
        <f t="shared" si="14"/>
        <v>15702.798528022564</v>
      </c>
    </row>
    <row r="373" spans="1:4" x14ac:dyDescent="0.2">
      <c r="A373" s="19">
        <v>178</v>
      </c>
      <c r="B373" s="17">
        <v>670.65444850794586</v>
      </c>
      <c r="C373" s="24">
        <f t="shared" si="12"/>
        <v>791.18611568966173</v>
      </c>
      <c r="D373" s="33">
        <f t="shared" si="14"/>
        <v>14527.882793603923</v>
      </c>
    </row>
    <row r="374" spans="1:4" x14ac:dyDescent="0.2">
      <c r="A374" s="19">
        <v>178.5</v>
      </c>
      <c r="B374" s="17">
        <v>672.53832738296978</v>
      </c>
      <c r="C374" s="24">
        <f t="shared" si="12"/>
        <v>792.14053220329345</v>
      </c>
      <c r="D374" s="33">
        <f t="shared" si="14"/>
        <v>14304.687397882653</v>
      </c>
    </row>
    <row r="375" spans="1:4" x14ac:dyDescent="0.2">
      <c r="A375" s="19">
        <v>179</v>
      </c>
      <c r="B375" s="17">
        <v>674.85177427240706</v>
      </c>
      <c r="C375" s="24">
        <f t="shared" si="12"/>
        <v>793.09045735340442</v>
      </c>
      <c r="D375" s="33">
        <f t="shared" si="14"/>
        <v>13980.386176728533</v>
      </c>
    </row>
    <row r="376" spans="1:4" x14ac:dyDescent="0.2">
      <c r="A376" s="19">
        <v>179.5</v>
      </c>
      <c r="B376" s="17">
        <v>668.40594393159176</v>
      </c>
      <c r="C376" s="24">
        <f t="shared" si="12"/>
        <v>794.03591227578397</v>
      </c>
      <c r="D376" s="33">
        <f t="shared" si="14"/>
        <v>15782.888946162737</v>
      </c>
    </row>
    <row r="377" spans="1:4" x14ac:dyDescent="0.2">
      <c r="A377" s="19">
        <v>180</v>
      </c>
      <c r="B377" s="17">
        <v>677.36685847011256</v>
      </c>
      <c r="C377" s="24">
        <f t="shared" si="12"/>
        <v>794.97691800675898</v>
      </c>
      <c r="D377" s="33">
        <f t="shared" si="14"/>
        <v>13832.126104213516</v>
      </c>
    </row>
    <row r="378" spans="1:4" x14ac:dyDescent="0.2">
      <c r="A378" s="19">
        <v>180.5</v>
      </c>
      <c r="B378" s="17">
        <v>673.3884864851301</v>
      </c>
      <c r="C378" s="24">
        <f t="shared" si="12"/>
        <v>795.91349548366179</v>
      </c>
      <c r="D378" s="33">
        <f t="shared" si="14"/>
        <v>15012.377830090272</v>
      </c>
    </row>
    <row r="379" spans="1:4" x14ac:dyDescent="0.2">
      <c r="A379" s="19">
        <v>181</v>
      </c>
      <c r="B379" s="17">
        <v>675.62507331286361</v>
      </c>
      <c r="C379" s="24">
        <f t="shared" si="12"/>
        <v>796.8456655452967</v>
      </c>
      <c r="D379" s="33">
        <f t="shared" si="14"/>
        <v>14694.431981181819</v>
      </c>
    </row>
    <row r="380" spans="1:4" x14ac:dyDescent="0.2">
      <c r="A380" s="19">
        <v>181.5</v>
      </c>
      <c r="B380" s="17">
        <v>674.78408246223819</v>
      </c>
      <c r="C380" s="24">
        <f t="shared" si="12"/>
        <v>797.77344893240308</v>
      </c>
      <c r="D380" s="33">
        <f t="shared" si="14"/>
        <v>15126.384264732522</v>
      </c>
    </row>
    <row r="381" spans="1:4" x14ac:dyDescent="0.2">
      <c r="A381" s="19">
        <v>182</v>
      </c>
      <c r="B381" s="17">
        <v>676.99771768024186</v>
      </c>
      <c r="C381" s="24">
        <f t="shared" si="12"/>
        <v>798.69686628811712</v>
      </c>
      <c r="D381" s="33">
        <f t="shared" si="14"/>
        <v>14810.682771881706</v>
      </c>
    </row>
    <row r="382" spans="1:4" x14ac:dyDescent="0.2">
      <c r="A382" s="19">
        <v>182.5</v>
      </c>
      <c r="B382" s="17">
        <v>675.30921887092222</v>
      </c>
      <c r="C382" s="24">
        <f t="shared" si="12"/>
        <v>799.61593815843059</v>
      </c>
      <c r="D382" s="33">
        <f t="shared" si="14"/>
        <v>15452.160460023406</v>
      </c>
    </row>
    <row r="383" spans="1:4" x14ac:dyDescent="0.2">
      <c r="A383" s="19">
        <v>183</v>
      </c>
      <c r="B383" s="17">
        <v>679.31776662171865</v>
      </c>
      <c r="C383" s="24">
        <f t="shared" si="12"/>
        <v>800.53068499264896</v>
      </c>
      <c r="D383" s="33">
        <f t="shared" si="14"/>
        <v>14692.571579997815</v>
      </c>
    </row>
    <row r="384" spans="1:4" x14ac:dyDescent="0.2">
      <c r="A384" s="19">
        <v>183.5</v>
      </c>
      <c r="B384" s="17">
        <v>680.53878657940561</v>
      </c>
      <c r="C384" s="24">
        <f t="shared" si="12"/>
        <v>801.44112714384562</v>
      </c>
      <c r="D384" s="33">
        <f t="shared" si="14"/>
        <v>14617.375953959836</v>
      </c>
    </row>
    <row r="385" spans="1:4" x14ac:dyDescent="0.2">
      <c r="A385" s="19">
        <v>184</v>
      </c>
      <c r="B385" s="17">
        <v>680.9278935182416</v>
      </c>
      <c r="C385" s="24">
        <f t="shared" si="12"/>
        <v>802.34728486931488</v>
      </c>
      <c r="D385" s="33">
        <f t="shared" si="14"/>
        <v>14742.668596065087</v>
      </c>
    </row>
    <row r="386" spans="1:4" x14ac:dyDescent="0.2">
      <c r="A386" s="19">
        <v>184.5</v>
      </c>
      <c r="B386" s="17">
        <v>679.72206645702954</v>
      </c>
      <c r="C386" s="24">
        <f t="shared" si="12"/>
        <v>803.24917833102279</v>
      </c>
      <c r="D386" s="33">
        <f t="shared" si="14"/>
        <v>15258.947367930044</v>
      </c>
    </row>
    <row r="387" spans="1:4" x14ac:dyDescent="0.2">
      <c r="A387" s="19">
        <v>185</v>
      </c>
      <c r="B387" s="17">
        <v>684.27852852102785</v>
      </c>
      <c r="C387" s="24">
        <f t="shared" si="12"/>
        <v>804.14682759605603</v>
      </c>
      <c r="D387" s="33">
        <f t="shared" si="14"/>
        <v>14368.4091231404</v>
      </c>
    </row>
    <row r="388" spans="1:4" x14ac:dyDescent="0.2">
      <c r="A388" s="19">
        <v>185.5</v>
      </c>
      <c r="B388" s="17">
        <v>680.91530414704903</v>
      </c>
      <c r="C388" s="24">
        <f t="shared" si="12"/>
        <v>805.04025263706774</v>
      </c>
      <c r="D388" s="33">
        <f t="shared" si="14"/>
        <v>15407.002837649798</v>
      </c>
    </row>
    <row r="389" spans="1:4" x14ac:dyDescent="0.2">
      <c r="A389" s="19">
        <v>186</v>
      </c>
      <c r="B389" s="17">
        <v>681.13809090188636</v>
      </c>
      <c r="C389" s="24">
        <f t="shared" si="12"/>
        <v>805.92947333272241</v>
      </c>
      <c r="D389" s="33">
        <f t="shared" si="14"/>
        <v>15572.889128999177</v>
      </c>
    </row>
    <row r="390" spans="1:4" x14ac:dyDescent="0.2">
      <c r="A390" s="19">
        <v>186.5</v>
      </c>
      <c r="B390" s="17">
        <v>685.10635934098923</v>
      </c>
      <c r="C390" s="24">
        <f t="shared" si="12"/>
        <v>806.81450946813811</v>
      </c>
      <c r="D390" s="33">
        <f t="shared" si="14"/>
        <v>14812.873807372611</v>
      </c>
    </row>
    <row r="391" spans="1:4" x14ac:dyDescent="0.2">
      <c r="A391" s="19">
        <v>187</v>
      </c>
      <c r="B391" s="17">
        <v>681.30420059271796</v>
      </c>
      <c r="C391" s="24">
        <f t="shared" si="12"/>
        <v>807.69538073532669</v>
      </c>
      <c r="D391" s="33">
        <f t="shared" si="14"/>
        <v>15974.730417841372</v>
      </c>
    </row>
    <row r="392" spans="1:4" x14ac:dyDescent="0.2">
      <c r="A392" s="19">
        <v>187.5</v>
      </c>
      <c r="B392" s="17">
        <v>682.65123637292015</v>
      </c>
      <c r="C392" s="24">
        <f t="shared" si="12"/>
        <v>808.57210673363159</v>
      </c>
      <c r="D392" s="33">
        <f t="shared" si="14"/>
        <v>15856.065592399094</v>
      </c>
    </row>
    <row r="393" spans="1:4" x14ac:dyDescent="0.2">
      <c r="A393" s="19">
        <v>188</v>
      </c>
      <c r="B393" s="17">
        <v>680.35865632260732</v>
      </c>
      <c r="C393" s="24">
        <f t="shared" si="12"/>
        <v>809.44470697016459</v>
      </c>
      <c r="D393" s="33">
        <f t="shared" si="14"/>
        <v>16663.208471783721</v>
      </c>
    </row>
    <row r="394" spans="1:4" x14ac:dyDescent="0.2">
      <c r="A394" s="19">
        <v>188.5</v>
      </c>
      <c r="B394" s="17">
        <v>683.48297330847754</v>
      </c>
      <c r="C394" s="24">
        <f t="shared" si="12"/>
        <v>810.31320086023925</v>
      </c>
      <c r="D394" s="33">
        <f t="shared" si="14"/>
        <v>16085.906620831654</v>
      </c>
    </row>
    <row r="395" spans="1:4" x14ac:dyDescent="0.2">
      <c r="A395" s="19">
        <v>189</v>
      </c>
      <c r="B395" s="17">
        <v>689.11027615990122</v>
      </c>
      <c r="C395" s="24">
        <f t="shared" si="12"/>
        <v>811.17760772780298</v>
      </c>
      <c r="D395" s="33">
        <f t="shared" si="14"/>
        <v>14900.433436108066</v>
      </c>
    </row>
    <row r="396" spans="1:4" x14ac:dyDescent="0.2">
      <c r="A396" s="19">
        <v>189.5</v>
      </c>
      <c r="B396" s="17">
        <v>686.41586872538301</v>
      </c>
      <c r="C396" s="24">
        <f t="shared" si="12"/>
        <v>812.03794680586759</v>
      </c>
      <c r="D396" s="33">
        <f t="shared" si="14"/>
        <v>15780.906501259366</v>
      </c>
    </row>
    <row r="397" spans="1:4" x14ac:dyDescent="0.2">
      <c r="A397" s="19">
        <v>190</v>
      </c>
      <c r="B397" s="17">
        <v>689.62047033624265</v>
      </c>
      <c r="C397" s="24">
        <f t="shared" si="12"/>
        <v>812.89423723693642</v>
      </c>
      <c r="D397" s="33">
        <f t="shared" si="14"/>
        <v>15196.421605886584</v>
      </c>
    </row>
    <row r="398" spans="1:4" x14ac:dyDescent="0.2">
      <c r="A398" s="19">
        <v>190.5</v>
      </c>
      <c r="B398" s="17">
        <v>690.32632591119034</v>
      </c>
      <c r="C398" s="24">
        <f t="shared" si="12"/>
        <v>813.74649807343042</v>
      </c>
      <c r="D398" s="33">
        <f t="shared" si="14"/>
        <v>15232.53889655698</v>
      </c>
    </row>
    <row r="399" spans="1:4" x14ac:dyDescent="0.2">
      <c r="A399" s="19">
        <v>191</v>
      </c>
      <c r="B399" s="17">
        <v>687.06195025780153</v>
      </c>
      <c r="C399" s="24">
        <f t="shared" si="12"/>
        <v>814.59474827811289</v>
      </c>
      <c r="D399" s="33">
        <f t="shared" si="14"/>
        <v>16264.614570889533</v>
      </c>
    </row>
    <row r="400" spans="1:4" x14ac:dyDescent="0.2">
      <c r="A400" s="19">
        <v>191.5</v>
      </c>
      <c r="B400" s="17">
        <v>691.89693299221642</v>
      </c>
      <c r="C400" s="24">
        <f t="shared" si="12"/>
        <v>815.43900672451002</v>
      </c>
      <c r="D400" s="33">
        <f t="shared" si="14"/>
        <v>15262.643982075469</v>
      </c>
    </row>
    <row r="401" spans="1:4" x14ac:dyDescent="0.2">
      <c r="A401" s="19">
        <v>192</v>
      </c>
      <c r="B401" s="17">
        <v>692.96839573445357</v>
      </c>
      <c r="C401" s="24">
        <f t="shared" si="12"/>
        <v>816.27929219733221</v>
      </c>
      <c r="D401" s="33">
        <f t="shared" si="14"/>
        <v>15205.577186478777</v>
      </c>
    </row>
    <row r="402" spans="1:4" x14ac:dyDescent="0.2">
      <c r="A402" s="19">
        <v>192.5</v>
      </c>
      <c r="B402" s="17">
        <v>697.04864213964208</v>
      </c>
      <c r="C402" s="24">
        <f t="shared" ref="C402:C465" si="15">$G$5+IF(A402&gt;$G$6,$G$4*(1-EXP(-(A402-$G$6)/$G$3)),0)</f>
        <v>817.11562339289105</v>
      </c>
      <c r="D402" s="33">
        <f t="shared" si="14"/>
        <v>14416.07998726804</v>
      </c>
    </row>
    <row r="403" spans="1:4" x14ac:dyDescent="0.2">
      <c r="A403" s="19">
        <v>193</v>
      </c>
      <c r="B403" s="17">
        <v>693.74817981750834</v>
      </c>
      <c r="C403" s="24">
        <f t="shared" si="15"/>
        <v>817.94801891951568</v>
      </c>
      <c r="D403" s="33">
        <f t="shared" si="14"/>
        <v>15425.600032964509</v>
      </c>
    </row>
    <row r="404" spans="1:4" x14ac:dyDescent="0.2">
      <c r="A404" s="19">
        <v>193.5</v>
      </c>
      <c r="B404" s="17">
        <v>693.34425928445091</v>
      </c>
      <c r="C404" s="24">
        <f t="shared" si="15"/>
        <v>818.7764972979669</v>
      </c>
      <c r="D404" s="33">
        <f t="shared" si="14"/>
        <v>15733.246333079325</v>
      </c>
    </row>
    <row r="405" spans="1:4" x14ac:dyDescent="0.2">
      <c r="A405" s="19">
        <v>194</v>
      </c>
      <c r="B405" s="17">
        <v>689.52515990049562</v>
      </c>
      <c r="C405" s="24">
        <f t="shared" si="15"/>
        <v>819.60107696184889</v>
      </c>
      <c r="D405" s="33">
        <f t="shared" si="14"/>
        <v>16919.744199352055</v>
      </c>
    </row>
    <row r="406" spans="1:4" x14ac:dyDescent="0.2">
      <c r="A406" s="19">
        <v>194.5</v>
      </c>
      <c r="B406" s="17">
        <v>693.13865911272944</v>
      </c>
      <c r="C406" s="24">
        <f t="shared" si="15"/>
        <v>820.42177625801992</v>
      </c>
      <c r="D406" s="33">
        <f t="shared" si="14"/>
        <v>16200.991910221739</v>
      </c>
    </row>
    <row r="407" spans="1:4" x14ac:dyDescent="0.2">
      <c r="A407" s="19">
        <v>195</v>
      </c>
      <c r="B407" s="17">
        <v>694.42740423665543</v>
      </c>
      <c r="C407" s="24">
        <f t="shared" si="15"/>
        <v>821.23861344700015</v>
      </c>
      <c r="D407" s="33">
        <f t="shared" si="14"/>
        <v>16081.082781389816</v>
      </c>
    </row>
    <row r="408" spans="1:4" x14ac:dyDescent="0.2">
      <c r="A408" s="19">
        <v>195.5</v>
      </c>
      <c r="B408" s="17">
        <v>692.97688794864041</v>
      </c>
      <c r="C408" s="24">
        <f t="shared" si="15"/>
        <v>822.05160670337796</v>
      </c>
      <c r="D408" s="33">
        <f t="shared" si="14"/>
        <v>16660.283021614596</v>
      </c>
    </row>
    <row r="409" spans="1:4" x14ac:dyDescent="0.2">
      <c r="A409" s="19">
        <v>196</v>
      </c>
      <c r="B409" s="17">
        <v>692.21219131898522</v>
      </c>
      <c r="C409" s="24">
        <f t="shared" si="15"/>
        <v>822.86077411621466</v>
      </c>
      <c r="D409" s="33">
        <f t="shared" si="14"/>
        <v>17069.052186924517</v>
      </c>
    </row>
    <row r="410" spans="1:4" x14ac:dyDescent="0.2">
      <c r="A410" s="19">
        <v>196.5</v>
      </c>
      <c r="B410" s="17">
        <v>696.27200378100758</v>
      </c>
      <c r="C410" s="24">
        <f t="shared" si="15"/>
        <v>823.66613368944638</v>
      </c>
      <c r="D410" s="33">
        <f t="shared" si="14"/>
        <v>16229.26433512818</v>
      </c>
    </row>
    <row r="411" spans="1:4" x14ac:dyDescent="0.2">
      <c r="A411" s="19">
        <v>197</v>
      </c>
      <c r="B411" s="17">
        <v>693.1701987020225</v>
      </c>
      <c r="C411" s="24">
        <f t="shared" si="15"/>
        <v>824.46770334228529</v>
      </c>
      <c r="D411" s="33">
        <f t="shared" si="14"/>
        <v>17239.034724759829</v>
      </c>
    </row>
    <row r="412" spans="1:4" x14ac:dyDescent="0.2">
      <c r="A412" s="19">
        <v>197.5</v>
      </c>
      <c r="B412" s="17">
        <v>699.05322933794912</v>
      </c>
      <c r="C412" s="24">
        <f t="shared" si="15"/>
        <v>825.2655009096178</v>
      </c>
      <c r="D412" s="33">
        <f t="shared" si="14"/>
        <v>15929.537495280647</v>
      </c>
    </row>
    <row r="413" spans="1:4" x14ac:dyDescent="0.2">
      <c r="A413" s="19">
        <v>198</v>
      </c>
      <c r="B413" s="17">
        <v>700.35191098621442</v>
      </c>
      <c r="C413" s="24">
        <f t="shared" si="15"/>
        <v>826.05954414240171</v>
      </c>
      <c r="D413" s="33">
        <f t="shared" si="14"/>
        <v>15802.409033730557</v>
      </c>
    </row>
    <row r="414" spans="1:4" x14ac:dyDescent="0.2">
      <c r="A414" s="19">
        <v>198.5</v>
      </c>
      <c r="B414" s="17">
        <v>694.73031502281651</v>
      </c>
      <c r="C414" s="24">
        <f t="shared" si="15"/>
        <v>826.84985070806113</v>
      </c>
      <c r="D414" s="33">
        <f t="shared" si="14"/>
        <v>17455.571709684624</v>
      </c>
    </row>
    <row r="415" spans="1:4" x14ac:dyDescent="0.2">
      <c r="A415" s="19">
        <v>199</v>
      </c>
      <c r="B415" s="17">
        <v>696.15384309157446</v>
      </c>
      <c r="C415" s="24">
        <f t="shared" si="15"/>
        <v>827.63643819087918</v>
      </c>
      <c r="D415" s="33">
        <f t="shared" si="14"/>
        <v>17287.67281404771</v>
      </c>
    </row>
    <row r="416" spans="1:4" x14ac:dyDescent="0.2">
      <c r="A416" s="19">
        <v>199.5</v>
      </c>
      <c r="B416" s="17">
        <v>701.2600185207973</v>
      </c>
      <c r="C416" s="24">
        <f t="shared" si="15"/>
        <v>828.41932409239018</v>
      </c>
      <c r="D416" s="33">
        <f t="shared" si="14"/>
        <v>16169.488993449733</v>
      </c>
    </row>
    <row r="417" spans="1:4" x14ac:dyDescent="0.2">
      <c r="A417" s="19">
        <v>200</v>
      </c>
      <c r="B417" s="17">
        <v>700.34797653431144</v>
      </c>
      <c r="C417" s="24">
        <f t="shared" si="15"/>
        <v>829.19852583176771</v>
      </c>
      <c r="D417" s="33">
        <f t="shared" si="14"/>
        <v>16602.464054256208</v>
      </c>
    </row>
    <row r="418" spans="1:4" x14ac:dyDescent="0.2">
      <c r="A418" s="19">
        <v>200.5</v>
      </c>
      <c r="B418" s="17">
        <v>701.8393780437566</v>
      </c>
      <c r="C418" s="24">
        <f t="shared" si="15"/>
        <v>829.97406074621347</v>
      </c>
      <c r="D418" s="33">
        <f t="shared" si="14"/>
        <v>16418.496911259299</v>
      </c>
    </row>
    <row r="419" spans="1:4" x14ac:dyDescent="0.2">
      <c r="A419" s="19">
        <v>201</v>
      </c>
      <c r="B419" s="17">
        <v>700.87979814420953</v>
      </c>
      <c r="C419" s="24">
        <f t="shared" si="15"/>
        <v>830.74594609134215</v>
      </c>
      <c r="D419" s="33">
        <f t="shared" si="14"/>
        <v>16865.216382626539</v>
      </c>
    </row>
    <row r="420" spans="1:4" x14ac:dyDescent="0.2">
      <c r="A420" s="19">
        <v>201.5</v>
      </c>
      <c r="B420" s="17">
        <v>701.75049984437771</v>
      </c>
      <c r="C420" s="24">
        <f t="shared" si="15"/>
        <v>831.51419904156592</v>
      </c>
      <c r="D420" s="33">
        <f t="shared" si="14"/>
        <v>16838.617629338343</v>
      </c>
    </row>
    <row r="421" spans="1:4" x14ac:dyDescent="0.2">
      <c r="A421" s="19">
        <v>202</v>
      </c>
      <c r="B421" s="17">
        <v>701.57742777854821</v>
      </c>
      <c r="C421" s="24">
        <f t="shared" si="15"/>
        <v>832.27883669047617</v>
      </c>
      <c r="D421" s="33">
        <f t="shared" ref="D421:D484" si="16">(C421-B421)^2</f>
        <v>17082.858291563</v>
      </c>
    </row>
    <row r="422" spans="1:4" x14ac:dyDescent="0.2">
      <c r="A422" s="19">
        <v>202.5</v>
      </c>
      <c r="B422" s="17">
        <v>706.48091421738411</v>
      </c>
      <c r="C422" s="24">
        <f t="shared" si="15"/>
        <v>833.03987605122416</v>
      </c>
      <c r="D422" s="33">
        <f t="shared" si="16"/>
        <v>16017.170820459382</v>
      </c>
    </row>
    <row r="423" spans="1:4" x14ac:dyDescent="0.2">
      <c r="A423" s="19">
        <v>203</v>
      </c>
      <c r="B423" s="17">
        <v>701.07526591461703</v>
      </c>
      <c r="C423" s="24">
        <f t="shared" si="15"/>
        <v>833.79733405689922</v>
      </c>
      <c r="D423" s="33">
        <f t="shared" si="16"/>
        <v>17615.147371964595</v>
      </c>
    </row>
    <row r="424" spans="1:4" x14ac:dyDescent="0.2">
      <c r="A424" s="19">
        <v>203.5</v>
      </c>
      <c r="B424" s="17">
        <v>704.64104586142446</v>
      </c>
      <c r="C424" s="24">
        <f t="shared" si="15"/>
        <v>834.55122756090589</v>
      </c>
      <c r="D424" s="33">
        <f t="shared" si="16"/>
        <v>16876.65530919228</v>
      </c>
    </row>
    <row r="425" spans="1:4" x14ac:dyDescent="0.2">
      <c r="A425" s="19">
        <v>204</v>
      </c>
      <c r="B425" s="17">
        <v>704.65847693850435</v>
      </c>
      <c r="C425" s="24">
        <f t="shared" si="15"/>
        <v>835.30157333733871</v>
      </c>
      <c r="D425" s="33">
        <f t="shared" si="16"/>
        <v>17067.618636675128</v>
      </c>
    </row>
    <row r="426" spans="1:4" x14ac:dyDescent="0.2">
      <c r="A426" s="19">
        <v>204.5</v>
      </c>
      <c r="B426" s="17">
        <v>707.93104890536802</v>
      </c>
      <c r="C426" s="24">
        <f t="shared" si="15"/>
        <v>836.04838808135526</v>
      </c>
      <c r="D426" s="33">
        <f t="shared" si="16"/>
        <v>16414.052597534956</v>
      </c>
    </row>
    <row r="427" spans="1:4" x14ac:dyDescent="0.2">
      <c r="A427" s="19">
        <v>205</v>
      </c>
      <c r="B427" s="17">
        <v>706.42798195556816</v>
      </c>
      <c r="C427" s="24">
        <f t="shared" si="15"/>
        <v>836.79168840954787</v>
      </c>
      <c r="D427" s="33">
        <f t="shared" si="16"/>
        <v>16994.695960419394</v>
      </c>
    </row>
    <row r="428" spans="1:4" x14ac:dyDescent="0.2">
      <c r="A428" s="19">
        <v>205.5</v>
      </c>
      <c r="B428" s="17">
        <v>708.49990123138582</v>
      </c>
      <c r="C428" s="24">
        <f t="shared" si="15"/>
        <v>837.53149086031374</v>
      </c>
      <c r="D428" s="33">
        <f t="shared" si="16"/>
        <v>16649.151122168059</v>
      </c>
    </row>
    <row r="429" spans="1:4" x14ac:dyDescent="0.2">
      <c r="A429" s="19">
        <v>206</v>
      </c>
      <c r="B429" s="17">
        <v>708.81284331916015</v>
      </c>
      <c r="C429" s="24">
        <f t="shared" si="15"/>
        <v>838.2678118942215</v>
      </c>
      <c r="D429" s="33">
        <f t="shared" si="16"/>
        <v>16758.588888770119</v>
      </c>
    </row>
    <row r="430" spans="1:4" x14ac:dyDescent="0.2">
      <c r="A430" s="19">
        <v>206.5</v>
      </c>
      <c r="B430" s="17">
        <v>708.70737845255314</v>
      </c>
      <c r="C430" s="24">
        <f t="shared" si="15"/>
        <v>839.00066789437949</v>
      </c>
      <c r="D430" s="33">
        <f t="shared" si="16"/>
        <v>16976.341273571536</v>
      </c>
    </row>
    <row r="431" spans="1:4" x14ac:dyDescent="0.2">
      <c r="A431" s="19">
        <v>207</v>
      </c>
      <c r="B431" s="17">
        <v>711.17453897624023</v>
      </c>
      <c r="C431" s="24">
        <f t="shared" si="15"/>
        <v>839.73007516679843</v>
      </c>
      <c r="D431" s="33">
        <f t="shared" si="16"/>
        <v>16526.525885241917</v>
      </c>
    </row>
    <row r="432" spans="1:4" x14ac:dyDescent="0.2">
      <c r="A432" s="19">
        <v>207.5</v>
      </c>
      <c r="B432" s="17">
        <v>709.18230185849666</v>
      </c>
      <c r="C432" s="24">
        <f t="shared" si="15"/>
        <v>840.45604994075541</v>
      </c>
      <c r="D432" s="33">
        <f t="shared" si="16"/>
        <v>17232.796935564333</v>
      </c>
    </row>
    <row r="433" spans="1:4" x14ac:dyDescent="0.2">
      <c r="A433" s="19">
        <v>208</v>
      </c>
      <c r="B433" s="17">
        <v>709.53396874637838</v>
      </c>
      <c r="C433" s="24">
        <f t="shared" si="15"/>
        <v>841.17860836915463</v>
      </c>
      <c r="D433" s="33">
        <f t="shared" si="16"/>
        <v>17330.311141410632</v>
      </c>
    </row>
    <row r="434" spans="1:4" x14ac:dyDescent="0.2">
      <c r="A434" s="19">
        <v>208.5</v>
      </c>
      <c r="B434" s="17">
        <v>710.86925173711109</v>
      </c>
      <c r="C434" s="24">
        <f t="shared" si="15"/>
        <v>841.89776652888634</v>
      </c>
      <c r="D434" s="33">
        <f t="shared" si="16"/>
        <v>17168.471688538466</v>
      </c>
    </row>
    <row r="435" spans="1:4" x14ac:dyDescent="0.2">
      <c r="A435" s="19">
        <v>209</v>
      </c>
      <c r="B435" s="17">
        <v>709.91607304130775</v>
      </c>
      <c r="C435" s="24">
        <f t="shared" si="15"/>
        <v>842.61354042118535</v>
      </c>
      <c r="D435" s="33">
        <f t="shared" si="16"/>
        <v>17608.617849033679</v>
      </c>
    </row>
    <row r="436" spans="1:4" x14ac:dyDescent="0.2">
      <c r="A436" s="19">
        <v>209.5</v>
      </c>
      <c r="B436" s="17">
        <v>707.43711700453468</v>
      </c>
      <c r="C436" s="24">
        <f t="shared" si="15"/>
        <v>843.3259459719867</v>
      </c>
      <c r="D436" s="33">
        <f t="shared" si="16"/>
        <v>18465.773838145426</v>
      </c>
    </row>
    <row r="437" spans="1:4" x14ac:dyDescent="0.2">
      <c r="A437" s="19">
        <v>210</v>
      </c>
      <c r="B437" s="17">
        <v>712.07699875408912</v>
      </c>
      <c r="C437" s="24">
        <f t="shared" si="15"/>
        <v>844.03499903227987</v>
      </c>
      <c r="D437" s="33">
        <f t="shared" si="16"/>
        <v>17412.91383741899</v>
      </c>
    </row>
    <row r="438" spans="1:4" x14ac:dyDescent="0.2">
      <c r="A438" s="19">
        <v>210.5</v>
      </c>
      <c r="B438" s="17">
        <v>709.16750922363315</v>
      </c>
      <c r="C438" s="24">
        <f t="shared" si="15"/>
        <v>844.74071537846157</v>
      </c>
      <c r="D438" s="33">
        <f t="shared" si="16"/>
        <v>18380.094227099609</v>
      </c>
    </row>
    <row r="439" spans="1:4" x14ac:dyDescent="0.2">
      <c r="A439" s="19">
        <v>211</v>
      </c>
      <c r="B439" s="17">
        <v>713.53272631771745</v>
      </c>
      <c r="C439" s="24">
        <f t="shared" si="15"/>
        <v>845.44311071268669</v>
      </c>
      <c r="D439" s="33">
        <f t="shared" si="16"/>
        <v>17400.349511228545</v>
      </c>
    </row>
    <row r="440" spans="1:4" x14ac:dyDescent="0.2">
      <c r="A440" s="19">
        <v>211.5</v>
      </c>
      <c r="B440" s="17">
        <v>713.83434425606856</v>
      </c>
      <c r="C440" s="24">
        <f t="shared" si="15"/>
        <v>846.14220066321798</v>
      </c>
      <c r="D440" s="33">
        <f t="shared" si="16"/>
        <v>17505.368867054869</v>
      </c>
    </row>
    <row r="441" spans="1:4" x14ac:dyDescent="0.2">
      <c r="A441" s="19">
        <v>212</v>
      </c>
      <c r="B441" s="17">
        <v>713.80260279099116</v>
      </c>
      <c r="C441" s="24">
        <f t="shared" si="15"/>
        <v>846.8380007847735</v>
      </c>
      <c r="D441" s="33">
        <f t="shared" si="16"/>
        <v>17698.417119364065</v>
      </c>
    </row>
    <row r="442" spans="1:4" x14ac:dyDescent="0.2">
      <c r="A442" s="19">
        <v>212.5</v>
      </c>
      <c r="B442" s="17">
        <v>712.70051202134391</v>
      </c>
      <c r="C442" s="24">
        <f t="shared" si="15"/>
        <v>847.53052655887268</v>
      </c>
      <c r="D442" s="33">
        <f t="shared" si="16"/>
        <v>18179.132820190218</v>
      </c>
    </row>
    <row r="443" spans="1:4" x14ac:dyDescent="0.2">
      <c r="A443" s="19">
        <v>213</v>
      </c>
      <c r="B443" s="17">
        <v>716.04217516475296</v>
      </c>
      <c r="C443" s="24">
        <f t="shared" si="15"/>
        <v>848.21979339418101</v>
      </c>
      <c r="D443" s="33">
        <f t="shared" si="16"/>
        <v>17470.922760804431</v>
      </c>
    </row>
    <row r="444" spans="1:4" x14ac:dyDescent="0.2">
      <c r="A444" s="19">
        <v>213.5</v>
      </c>
      <c r="B444" s="17">
        <v>714.78978596174613</v>
      </c>
      <c r="C444" s="24">
        <f t="shared" si="15"/>
        <v>848.90581662685247</v>
      </c>
      <c r="D444" s="33">
        <f t="shared" si="16"/>
        <v>17987.109681363741</v>
      </c>
    </row>
    <row r="445" spans="1:4" x14ac:dyDescent="0.2">
      <c r="A445" s="19">
        <v>214</v>
      </c>
      <c r="B445" s="17">
        <v>718.8728014293921</v>
      </c>
      <c r="C445" s="24">
        <f t="shared" si="15"/>
        <v>849.58861152087138</v>
      </c>
      <c r="D445" s="33">
        <f t="shared" si="16"/>
        <v>17086.623007871676</v>
      </c>
    </row>
    <row r="446" spans="1:4" x14ac:dyDescent="0.2">
      <c r="A446" s="19">
        <v>214.5</v>
      </c>
      <c r="B446" s="17">
        <v>716.93095549271186</v>
      </c>
      <c r="C446" s="24">
        <f t="shared" si="15"/>
        <v>850.26819326839166</v>
      </c>
      <c r="D446" s="33">
        <f t="shared" si="16"/>
        <v>17778.81897764817</v>
      </c>
    </row>
    <row r="447" spans="1:4" x14ac:dyDescent="0.2">
      <c r="A447" s="19">
        <v>215</v>
      </c>
      <c r="B447" s="17">
        <v>719.0444686220103</v>
      </c>
      <c r="C447" s="24">
        <f t="shared" si="15"/>
        <v>850.94457699007444</v>
      </c>
      <c r="D447" s="33">
        <f t="shared" si="16"/>
        <v>17397.638587507063</v>
      </c>
    </row>
    <row r="448" spans="1:4" x14ac:dyDescent="0.2">
      <c r="A448" s="19">
        <v>215.5</v>
      </c>
      <c r="B448" s="17">
        <v>720.06182544415481</v>
      </c>
      <c r="C448" s="24">
        <f t="shared" si="15"/>
        <v>851.61777773542542</v>
      </c>
      <c r="D448" s="33">
        <f t="shared" si="16"/>
        <v>17306.968583263071</v>
      </c>
    </row>
    <row r="449" spans="1:4" x14ac:dyDescent="0.2">
      <c r="A449" s="19">
        <v>216</v>
      </c>
      <c r="B449" s="17">
        <v>715.84595157743695</v>
      </c>
      <c r="C449" s="24">
        <f t="shared" si="15"/>
        <v>852.28781048312908</v>
      </c>
      <c r="D449" s="33">
        <f t="shared" si="16"/>
        <v>18616.380861640799</v>
      </c>
    </row>
    <row r="450" spans="1:4" x14ac:dyDescent="0.2">
      <c r="A450" s="19">
        <v>216.5</v>
      </c>
      <c r="B450" s="17">
        <v>716.57477708055569</v>
      </c>
      <c r="C450" s="24">
        <f t="shared" si="15"/>
        <v>852.95469014138189</v>
      </c>
      <c r="D450" s="33">
        <f t="shared" si="16"/>
        <v>18599.480686478513</v>
      </c>
    </row>
    <row r="451" spans="1:4" x14ac:dyDescent="0.2">
      <c r="A451" s="19">
        <v>217</v>
      </c>
      <c r="B451" s="17">
        <v>718.02801312759311</v>
      </c>
      <c r="C451" s="24">
        <f t="shared" si="15"/>
        <v>853.61843154822475</v>
      </c>
      <c r="D451" s="33">
        <f t="shared" si="16"/>
        <v>18384.761567481964</v>
      </c>
    </row>
    <row r="452" spans="1:4" x14ac:dyDescent="0.2">
      <c r="A452" s="19">
        <v>217.5</v>
      </c>
      <c r="B452" s="17">
        <v>720.13156645497224</v>
      </c>
      <c r="C452" s="24">
        <f t="shared" si="15"/>
        <v>854.27904947187176</v>
      </c>
      <c r="D452" s="33">
        <f t="shared" si="16"/>
        <v>17995.547199769342</v>
      </c>
    </row>
    <row r="453" spans="1:4" x14ac:dyDescent="0.2">
      <c r="A453" s="19">
        <v>218</v>
      </c>
      <c r="B453" s="17">
        <v>717.46587520917944</v>
      </c>
      <c r="C453" s="24">
        <f t="shared" si="15"/>
        <v>854.9365586110406</v>
      </c>
      <c r="D453" s="33">
        <f t="shared" si="16"/>
        <v>18898.188794974743</v>
      </c>
    </row>
    <row r="454" spans="1:4" x14ac:dyDescent="0.2">
      <c r="A454" s="19">
        <v>218.5</v>
      </c>
      <c r="B454" s="17">
        <v>720.75940563728682</v>
      </c>
      <c r="C454" s="24">
        <f t="shared" si="15"/>
        <v>855.590973595278</v>
      </c>
      <c r="D454" s="33">
        <f t="shared" si="16"/>
        <v>18179.551718010396</v>
      </c>
    </row>
    <row r="455" spans="1:4" x14ac:dyDescent="0.2">
      <c r="A455" s="19">
        <v>219</v>
      </c>
      <c r="B455" s="17">
        <v>717.83161054491541</v>
      </c>
      <c r="C455" s="24">
        <f t="shared" si="15"/>
        <v>856.24230898528629</v>
      </c>
      <c r="D455" s="33">
        <f t="shared" si="16"/>
        <v>19157.521442751287</v>
      </c>
    </row>
    <row r="456" spans="1:4" x14ac:dyDescent="0.2">
      <c r="A456" s="19">
        <v>219.5</v>
      </c>
      <c r="B456" s="17">
        <v>720.42085161747491</v>
      </c>
      <c r="C456" s="24">
        <f t="shared" si="15"/>
        <v>856.89057927324666</v>
      </c>
      <c r="D456" s="33">
        <f t="shared" si="16"/>
        <v>18623.986566440512</v>
      </c>
    </row>
    <row r="457" spans="1:4" x14ac:dyDescent="0.2">
      <c r="A457" s="19">
        <v>220</v>
      </c>
      <c r="B457" s="17">
        <v>724.75962046008465</v>
      </c>
      <c r="C457" s="24">
        <f t="shared" si="15"/>
        <v>857.53579888314221</v>
      </c>
      <c r="D457" s="33">
        <f t="shared" si="16"/>
        <v>17629.513556631617</v>
      </c>
    </row>
    <row r="458" spans="1:4" x14ac:dyDescent="0.2">
      <c r="A458" s="19">
        <v>220.5</v>
      </c>
      <c r="B458" s="17">
        <v>724.07186284012982</v>
      </c>
      <c r="C458" s="24">
        <f t="shared" si="15"/>
        <v>858.17798217107827</v>
      </c>
      <c r="D458" s="33">
        <f t="shared" si="16"/>
        <v>17984.451242006584</v>
      </c>
    </row>
    <row r="459" spans="1:4" x14ac:dyDescent="0.2">
      <c r="A459" s="19">
        <v>221</v>
      </c>
      <c r="B459" s="17">
        <v>720.29149367582545</v>
      </c>
      <c r="C459" s="24">
        <f t="shared" si="15"/>
        <v>858.81714342560235</v>
      </c>
      <c r="D459" s="33">
        <f t="shared" si="16"/>
        <v>19189.355638597866</v>
      </c>
    </row>
    <row r="460" spans="1:4" x14ac:dyDescent="0.2">
      <c r="A460" s="19">
        <v>221.5</v>
      </c>
      <c r="B460" s="17">
        <v>725.56706104494435</v>
      </c>
      <c r="C460" s="24">
        <f t="shared" si="15"/>
        <v>859.45329686802199</v>
      </c>
      <c r="D460" s="33">
        <f t="shared" si="16"/>
        <v>17925.524142872757</v>
      </c>
    </row>
    <row r="461" spans="1:4" x14ac:dyDescent="0.2">
      <c r="A461" s="19">
        <v>222</v>
      </c>
      <c r="B461" s="17">
        <v>724.27610268358524</v>
      </c>
      <c r="C461" s="24">
        <f t="shared" si="15"/>
        <v>860.08645665272093</v>
      </c>
      <c r="D461" s="33">
        <f t="shared" si="16"/>
        <v>18444.452245221932</v>
      </c>
    </row>
    <row r="462" spans="1:4" x14ac:dyDescent="0.2">
      <c r="A462" s="19">
        <v>222.5</v>
      </c>
      <c r="B462" s="17">
        <v>723.88199622697971</v>
      </c>
      <c r="C462" s="24">
        <f t="shared" si="15"/>
        <v>860.71663686747399</v>
      </c>
      <c r="D462" s="33">
        <f t="shared" si="16"/>
        <v>18723.718879213211</v>
      </c>
    </row>
    <row r="463" spans="1:4" x14ac:dyDescent="0.2">
      <c r="A463" s="19">
        <v>223</v>
      </c>
      <c r="B463" s="17">
        <v>726.01856301721159</v>
      </c>
      <c r="C463" s="24">
        <f t="shared" si="15"/>
        <v>861.34385153376081</v>
      </c>
      <c r="D463" s="33">
        <f t="shared" si="16"/>
        <v>18312.933712087288</v>
      </c>
    </row>
    <row r="464" spans="1:4" x14ac:dyDescent="0.2">
      <c r="A464" s="19">
        <v>223.5</v>
      </c>
      <c r="B464" s="17">
        <v>725.27384491157466</v>
      </c>
      <c r="C464" s="24">
        <f t="shared" si="15"/>
        <v>861.96811460707806</v>
      </c>
      <c r="D464" s="33">
        <f t="shared" si="16"/>
        <v>18685.323367587021</v>
      </c>
    </row>
    <row r="465" spans="1:4" x14ac:dyDescent="0.2">
      <c r="A465" s="19">
        <v>224</v>
      </c>
      <c r="B465" s="17">
        <v>725.80975257772923</v>
      </c>
      <c r="C465" s="24">
        <f t="shared" si="15"/>
        <v>862.58943997724907</v>
      </c>
      <c r="D465" s="33">
        <f t="shared" si="16"/>
        <v>18708.682885110367</v>
      </c>
    </row>
    <row r="466" spans="1:4" x14ac:dyDescent="0.2">
      <c r="A466" s="19">
        <v>224.5</v>
      </c>
      <c r="B466" s="17">
        <v>729.18444861403088</v>
      </c>
      <c r="C466" s="24">
        <f t="shared" ref="C466:C500" si="17">$G$5+IF(A466&gt;$G$6,$G$4*(1-EXP(-(A466-$G$6)/$G$3)),0)</f>
        <v>863.20784146873382</v>
      </c>
      <c r="D466" s="33">
        <f t="shared" si="16"/>
        <v>17962.269832286038</v>
      </c>
    </row>
    <row r="467" spans="1:4" x14ac:dyDescent="0.2">
      <c r="A467" s="19">
        <v>225</v>
      </c>
      <c r="B467" s="17">
        <v>726.29575312968473</v>
      </c>
      <c r="C467" s="24">
        <f t="shared" si="17"/>
        <v>863.82333284093579</v>
      </c>
      <c r="D467" s="33">
        <f t="shared" si="16"/>
        <v>18913.835181234517</v>
      </c>
    </row>
    <row r="468" spans="1:4" x14ac:dyDescent="0.2">
      <c r="A468" s="19">
        <v>225.5</v>
      </c>
      <c r="B468" s="17">
        <v>728.91871434858297</v>
      </c>
      <c r="C468" s="24">
        <f t="shared" si="17"/>
        <v>864.43592778850871</v>
      </c>
      <c r="D468" s="33">
        <f t="shared" si="16"/>
        <v>18364.915138522389</v>
      </c>
    </row>
    <row r="469" spans="1:4" x14ac:dyDescent="0.2">
      <c r="A469" s="19">
        <v>226</v>
      </c>
      <c r="B469" s="17">
        <v>725.10346663176381</v>
      </c>
      <c r="C469" s="24">
        <f t="shared" si="17"/>
        <v>865.04563994166097</v>
      </c>
      <c r="D469" s="33">
        <f t="shared" si="16"/>
        <v>19583.811870697293</v>
      </c>
    </row>
    <row r="470" spans="1:4" x14ac:dyDescent="0.2">
      <c r="A470" s="19">
        <v>226.5</v>
      </c>
      <c r="B470" s="17">
        <v>729.55509495662568</v>
      </c>
      <c r="C470" s="24">
        <f t="shared" si="17"/>
        <v>865.65248286645885</v>
      </c>
      <c r="D470" s="33">
        <f t="shared" si="16"/>
        <v>18522.498995879603</v>
      </c>
    </row>
    <row r="471" spans="1:4" x14ac:dyDescent="0.2">
      <c r="A471" s="19">
        <v>227</v>
      </c>
      <c r="B471" s="17">
        <v>728.69110964493609</v>
      </c>
      <c r="C471" s="24">
        <f t="shared" si="17"/>
        <v>866.25647006512827</v>
      </c>
      <c r="D471" s="33">
        <f t="shared" si="16"/>
        <v>18924.228387537376</v>
      </c>
    </row>
    <row r="472" spans="1:4" x14ac:dyDescent="0.2">
      <c r="A472" s="19">
        <v>227.5</v>
      </c>
      <c r="B472" s="17">
        <v>728.64274491135234</v>
      </c>
      <c r="C472" s="24">
        <f t="shared" si="17"/>
        <v>866.85761497635599</v>
      </c>
      <c r="D472" s="33">
        <f t="shared" si="16"/>
        <v>19103.350307085842</v>
      </c>
    </row>
    <row r="473" spans="1:4" x14ac:dyDescent="0.2">
      <c r="A473" s="19">
        <v>228</v>
      </c>
      <c r="B473" s="17">
        <v>723.19265668602452</v>
      </c>
      <c r="C473" s="24">
        <f t="shared" si="17"/>
        <v>867.45593097558697</v>
      </c>
      <c r="D473" s="33">
        <f t="shared" si="16"/>
        <v>20811.89230874553</v>
      </c>
    </row>
    <row r="474" spans="1:4" x14ac:dyDescent="0.2">
      <c r="A474" s="19">
        <v>228.5</v>
      </c>
      <c r="B474" s="17">
        <v>728.89360921172658</v>
      </c>
      <c r="C474" s="24">
        <f t="shared" si="17"/>
        <v>868.05143137532434</v>
      </c>
      <c r="D474" s="33">
        <f t="shared" si="16"/>
        <v>19364.8994693155</v>
      </c>
    </row>
    <row r="475" spans="1:4" x14ac:dyDescent="0.2">
      <c r="A475" s="19">
        <v>229</v>
      </c>
      <c r="B475" s="17">
        <v>729.46655547386126</v>
      </c>
      <c r="C475" s="24">
        <f t="shared" si="17"/>
        <v>868.64412942542299</v>
      </c>
      <c r="D475" s="33">
        <f t="shared" si="16"/>
        <v>19370.397091042432</v>
      </c>
    </row>
    <row r="476" spans="1:4" x14ac:dyDescent="0.2">
      <c r="A476" s="19">
        <v>229.5</v>
      </c>
      <c r="B476" s="17">
        <v>730.19732812693917</v>
      </c>
      <c r="C476" s="24">
        <f t="shared" si="17"/>
        <v>869.23403831338646</v>
      </c>
      <c r="D476" s="33">
        <f t="shared" si="16"/>
        <v>19331.206779470136</v>
      </c>
    </row>
    <row r="477" spans="1:4" x14ac:dyDescent="0.2">
      <c r="A477" s="19">
        <v>230</v>
      </c>
      <c r="B477" s="17">
        <v>730.31373756214407</v>
      </c>
      <c r="C477" s="24">
        <f t="shared" si="17"/>
        <v>869.8211711646594</v>
      </c>
      <c r="D477" s="33">
        <f t="shared" si="16"/>
        <v>19462.324030360225</v>
      </c>
    </row>
    <row r="478" spans="1:4" x14ac:dyDescent="0.2">
      <c r="A478" s="19">
        <v>230.5</v>
      </c>
      <c r="B478" s="17">
        <v>733.53516539388511</v>
      </c>
      <c r="C478" s="24">
        <f t="shared" si="17"/>
        <v>870.40554104291948</v>
      </c>
      <c r="D478" s="33">
        <f t="shared" si="16"/>
        <v>18733.49973030778</v>
      </c>
    </row>
    <row r="479" spans="1:4" x14ac:dyDescent="0.2">
      <c r="A479" s="19">
        <v>231</v>
      </c>
      <c r="B479" s="17">
        <v>732.46065354290408</v>
      </c>
      <c r="C479" s="24">
        <f t="shared" si="17"/>
        <v>870.98716095036878</v>
      </c>
      <c r="D479" s="33">
        <f t="shared" si="16"/>
        <v>19189.593254510371</v>
      </c>
    </row>
    <row r="480" spans="1:4" x14ac:dyDescent="0.2">
      <c r="A480" s="19">
        <v>231.5</v>
      </c>
      <c r="B480" s="17">
        <v>731.74880150838806</v>
      </c>
      <c r="C480" s="24">
        <f t="shared" si="17"/>
        <v>871.56604382802266</v>
      </c>
      <c r="D480" s="33">
        <f t="shared" si="16"/>
        <v>19548.861249867419</v>
      </c>
    </row>
    <row r="481" spans="1:4" x14ac:dyDescent="0.2">
      <c r="A481" s="19">
        <v>232</v>
      </c>
      <c r="B481" s="17">
        <v>733.52524914282162</v>
      </c>
      <c r="C481" s="24">
        <f t="shared" si="17"/>
        <v>872.14220255599707</v>
      </c>
      <c r="D481" s="33">
        <f t="shared" si="16"/>
        <v>19214.659773550455</v>
      </c>
    </row>
    <row r="482" spans="1:4" x14ac:dyDescent="0.2">
      <c r="A482" s="19">
        <v>232.5</v>
      </c>
      <c r="B482" s="17">
        <v>734.45166506270459</v>
      </c>
      <c r="C482" s="24">
        <f t="shared" si="17"/>
        <v>872.7156499537964</v>
      </c>
      <c r="D482" s="33">
        <f t="shared" si="16"/>
        <v>19116.929517964065</v>
      </c>
    </row>
    <row r="483" spans="1:4" x14ac:dyDescent="0.2">
      <c r="A483" s="19">
        <v>233</v>
      </c>
      <c r="B483" s="17">
        <v>734.51858687958133</v>
      </c>
      <c r="C483" s="24">
        <f t="shared" si="17"/>
        <v>873.28639878059801</v>
      </c>
      <c r="D483" s="33">
        <f t="shared" si="16"/>
        <v>19256.505619795946</v>
      </c>
    </row>
    <row r="484" spans="1:4" x14ac:dyDescent="0.2">
      <c r="A484" s="19">
        <v>233.5</v>
      </c>
      <c r="B484" s="17">
        <v>734.20917609784908</v>
      </c>
      <c r="C484" s="24">
        <f t="shared" si="17"/>
        <v>873.85446173553578</v>
      </c>
      <c r="D484" s="33">
        <f t="shared" si="16"/>
        <v>19500.805800831105</v>
      </c>
    </row>
    <row r="485" spans="1:4" x14ac:dyDescent="0.2">
      <c r="A485" s="19">
        <v>234</v>
      </c>
      <c r="B485" s="17">
        <v>731.82496787742537</v>
      </c>
      <c r="C485" s="24">
        <f t="shared" si="17"/>
        <v>874.41985145798367</v>
      </c>
      <c r="D485" s="33">
        <f t="shared" ref="D485:D500" si="18">(C485-B485)^2</f>
        <v>20333.300823352976</v>
      </c>
    </row>
    <row r="486" spans="1:4" x14ac:dyDescent="0.2">
      <c r="A486" s="19">
        <v>234.5</v>
      </c>
      <c r="B486" s="17">
        <v>732.65030675876528</v>
      </c>
      <c r="C486" s="24">
        <f t="shared" si="17"/>
        <v>874.98258052783569</v>
      </c>
      <c r="D486" s="33">
        <f t="shared" si="18"/>
        <v>20258.476156273609</v>
      </c>
    </row>
    <row r="487" spans="1:4" x14ac:dyDescent="0.2">
      <c r="A487" s="19">
        <v>235</v>
      </c>
      <c r="B487" s="17">
        <v>733.00089209293276</v>
      </c>
      <c r="C487" s="24">
        <f t="shared" si="17"/>
        <v>875.54266146578698</v>
      </c>
      <c r="D487" s="33">
        <f t="shared" si="18"/>
        <v>20318.156015943961</v>
      </c>
    </row>
    <row r="488" spans="1:4" x14ac:dyDescent="0.2">
      <c r="A488" s="19">
        <v>235.5</v>
      </c>
      <c r="B488" s="17">
        <v>741.05007902624936</v>
      </c>
      <c r="C488" s="24">
        <f t="shared" si="17"/>
        <v>876.1001067336116</v>
      </c>
      <c r="D488" s="33">
        <f t="shared" si="18"/>
        <v>18238.509983759308</v>
      </c>
    </row>
    <row r="489" spans="1:4" x14ac:dyDescent="0.2">
      <c r="A489" s="19">
        <v>236</v>
      </c>
      <c r="B489" s="17">
        <v>738.41848550376062</v>
      </c>
      <c r="C489" s="24">
        <f t="shared" si="17"/>
        <v>876.65492873444009</v>
      </c>
      <c r="D489" s="33">
        <f t="shared" si="18"/>
        <v>19109.314237068869</v>
      </c>
    </row>
    <row r="490" spans="1:4" x14ac:dyDescent="0.2">
      <c r="A490" s="19">
        <v>236.5</v>
      </c>
      <c r="B490" s="17">
        <v>738.08198589478127</v>
      </c>
      <c r="C490" s="24">
        <f t="shared" si="17"/>
        <v>877.2071398130355</v>
      </c>
      <c r="D490" s="33">
        <f t="shared" si="18"/>
        <v>19355.808452777928</v>
      </c>
    </row>
    <row r="491" spans="1:4" x14ac:dyDescent="0.2">
      <c r="A491" s="19">
        <v>237</v>
      </c>
      <c r="B491" s="17">
        <v>737.35134003209203</v>
      </c>
      <c r="C491" s="24">
        <f t="shared" si="17"/>
        <v>877.75675225606813</v>
      </c>
      <c r="D491" s="33">
        <f t="shared" si="18"/>
        <v>19713.679781784656</v>
      </c>
    </row>
    <row r="492" spans="1:4" x14ac:dyDescent="0.2">
      <c r="A492" s="19">
        <v>237.5</v>
      </c>
      <c r="B492" s="17">
        <v>740.96687759105441</v>
      </c>
      <c r="C492" s="24">
        <f t="shared" si="17"/>
        <v>878.3037782923883</v>
      </c>
      <c r="D492" s="33">
        <f t="shared" si="18"/>
        <v>18861.424294248045</v>
      </c>
    </row>
    <row r="493" spans="1:4" x14ac:dyDescent="0.2">
      <c r="A493" s="19">
        <v>238</v>
      </c>
      <c r="B493" s="17">
        <v>736.33949236193723</v>
      </c>
      <c r="C493" s="24">
        <f t="shared" si="17"/>
        <v>878.84823009329955</v>
      </c>
      <c r="D493" s="33">
        <f t="shared" si="18"/>
        <v>20308.740329786211</v>
      </c>
    </row>
    <row r="494" spans="1:4" x14ac:dyDescent="0.2">
      <c r="A494" s="19">
        <v>238.5</v>
      </c>
      <c r="B494" s="17">
        <v>740.78442289376608</v>
      </c>
      <c r="C494" s="24">
        <f t="shared" si="17"/>
        <v>879.39011977282814</v>
      </c>
      <c r="D494" s="33">
        <f t="shared" si="18"/>
        <v>19211.539207330436</v>
      </c>
    </row>
    <row r="495" spans="1:4" x14ac:dyDescent="0.2">
      <c r="A495" s="19">
        <v>239</v>
      </c>
      <c r="B495" s="17">
        <v>740.70382735641965</v>
      </c>
      <c r="C495" s="24">
        <f t="shared" si="17"/>
        <v>879.92945938799369</v>
      </c>
      <c r="D495" s="33">
        <f t="shared" si="18"/>
        <v>19383.776614591254</v>
      </c>
    </row>
    <row r="496" spans="1:4" x14ac:dyDescent="0.2">
      <c r="A496" s="19">
        <v>239.5</v>
      </c>
      <c r="B496" s="17">
        <v>738.45805982755428</v>
      </c>
      <c r="C496" s="24">
        <f t="shared" si="17"/>
        <v>880.46626093907696</v>
      </c>
      <c r="D496" s="33">
        <f t="shared" si="18"/>
        <v>20166.329182930673</v>
      </c>
    </row>
    <row r="497" spans="1:4" x14ac:dyDescent="0.2">
      <c r="A497" s="19">
        <v>240</v>
      </c>
      <c r="B497" s="17">
        <v>739.16600617249469</v>
      </c>
      <c r="C497" s="24">
        <f t="shared" si="17"/>
        <v>881.00053636988662</v>
      </c>
      <c r="D497" s="33">
        <f t="shared" si="18"/>
        <v>20117.033956314881</v>
      </c>
    </row>
    <row r="498" spans="1:4" x14ac:dyDescent="0.2">
      <c r="A498" s="19">
        <v>240.5</v>
      </c>
      <c r="B498" s="17">
        <v>740.0676398234616</v>
      </c>
      <c r="C498" s="24">
        <f t="shared" si="17"/>
        <v>881.5322975680258</v>
      </c>
      <c r="D498" s="33">
        <f t="shared" si="18"/>
        <v>20012.249390786685</v>
      </c>
    </row>
    <row r="499" spans="1:4" x14ac:dyDescent="0.2">
      <c r="A499" s="19">
        <v>241</v>
      </c>
      <c r="B499" s="17">
        <v>743.78982384770541</v>
      </c>
      <c r="C499" s="24">
        <f t="shared" si="17"/>
        <v>882.06155636515552</v>
      </c>
      <c r="D499" s="33">
        <f t="shared" si="18"/>
        <v>19119.072013377274</v>
      </c>
    </row>
    <row r="500" spans="1:4" x14ac:dyDescent="0.2">
      <c r="A500" s="19">
        <v>241.5</v>
      </c>
      <c r="B500" s="17">
        <v>741.36421620312376</v>
      </c>
      <c r="C500" s="24">
        <f t="shared" si="17"/>
        <v>882.58832453725893</v>
      </c>
      <c r="D500" s="33">
        <f t="shared" si="18"/>
        <v>19944.248774771546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3" r:id="rId4">
          <objectPr defaultSize="0" autoPict="0" r:id="rId5">
            <anchor moveWithCells="1">
              <from>
                <xdr:col>0</xdr:col>
                <xdr:colOff>485775</xdr:colOff>
                <xdr:row>3</xdr:row>
                <xdr:rowOff>66675</xdr:rowOff>
              </from>
              <to>
                <xdr:col>4</xdr:col>
                <xdr:colOff>447675</xdr:colOff>
                <xdr:row>7</xdr:row>
                <xdr:rowOff>66675</xdr:rowOff>
              </to>
            </anchor>
          </objectPr>
        </oleObject>
      </mc:Choice>
      <mc:Fallback>
        <oleObject progId="Equation.3" shapeId="2053" r:id="rId4"/>
      </mc:Fallback>
    </mc:AlternateContent>
    <mc:AlternateContent xmlns:mc="http://schemas.openxmlformats.org/markup-compatibility/2006">
      <mc:Choice Requires="x14">
        <oleObject progId="Equation.3" shapeId="2062" r:id="rId6">
          <objectPr defaultSize="0" autoPict="0" r:id="rId7">
            <anchor moveWithCells="1">
              <from>
                <xdr:col>0</xdr:col>
                <xdr:colOff>476250</xdr:colOff>
                <xdr:row>7</xdr:row>
                <xdr:rowOff>9525</xdr:rowOff>
              </from>
              <to>
                <xdr:col>2</xdr:col>
                <xdr:colOff>714375</xdr:colOff>
                <xdr:row>8</xdr:row>
                <xdr:rowOff>190500</xdr:rowOff>
              </to>
            </anchor>
          </objectPr>
        </oleObject>
      </mc:Choice>
      <mc:Fallback>
        <oleObject progId="Equation.3" shapeId="2062" r:id="rId6"/>
      </mc:Fallback>
    </mc:AlternateContent>
  </oleObjects>
  <controls>
    <mc:AlternateContent xmlns:mc="http://schemas.openxmlformats.org/markup-compatibility/2006">
      <mc:Choice Requires="x14">
        <control shapeId="2060" r:id="rId8" name="ScrollBar4">
          <controlPr defaultSize="0" autoLine="0" linkedCell="G6" r:id="rId9">
            <anchor moveWithCells="1">
              <from>
                <xdr:col>7</xdr:col>
                <xdr:colOff>47625</xdr:colOff>
                <xdr:row>5</xdr:row>
                <xdr:rowOff>19050</xdr:rowOff>
              </from>
              <to>
                <xdr:col>9</xdr:col>
                <xdr:colOff>152400</xdr:colOff>
                <xdr:row>5</xdr:row>
                <xdr:rowOff>152400</xdr:rowOff>
              </to>
            </anchor>
          </controlPr>
        </control>
      </mc:Choice>
      <mc:Fallback>
        <control shapeId="2060" r:id="rId8" name="ScrollBar4"/>
      </mc:Fallback>
    </mc:AlternateContent>
    <mc:AlternateContent xmlns:mc="http://schemas.openxmlformats.org/markup-compatibility/2006">
      <mc:Choice Requires="x14">
        <control shapeId="2059" r:id="rId10" name="ScrollBar3">
          <controlPr defaultSize="0" autoLine="0" linkedCell="G5" r:id="rId11">
            <anchor moveWithCells="1">
              <from>
                <xdr:col>7</xdr:col>
                <xdr:colOff>38100</xdr:colOff>
                <xdr:row>4</xdr:row>
                <xdr:rowOff>19050</xdr:rowOff>
              </from>
              <to>
                <xdr:col>9</xdr:col>
                <xdr:colOff>142875</xdr:colOff>
                <xdr:row>4</xdr:row>
                <xdr:rowOff>152400</xdr:rowOff>
              </to>
            </anchor>
          </controlPr>
        </control>
      </mc:Choice>
      <mc:Fallback>
        <control shapeId="2059" r:id="rId10" name="ScrollBar3"/>
      </mc:Fallback>
    </mc:AlternateContent>
    <mc:AlternateContent xmlns:mc="http://schemas.openxmlformats.org/markup-compatibility/2006">
      <mc:Choice Requires="x14">
        <control shapeId="2058" r:id="rId12" name="ScrollBar2">
          <controlPr defaultSize="0" autoLine="0" linkedCell="G4" r:id="rId13">
            <anchor moveWithCells="1">
              <from>
                <xdr:col>7</xdr:col>
                <xdr:colOff>47625</xdr:colOff>
                <xdr:row>3</xdr:row>
                <xdr:rowOff>9525</xdr:rowOff>
              </from>
              <to>
                <xdr:col>9</xdr:col>
                <xdr:colOff>152400</xdr:colOff>
                <xdr:row>3</xdr:row>
                <xdr:rowOff>142875</xdr:rowOff>
              </to>
            </anchor>
          </controlPr>
        </control>
      </mc:Choice>
      <mc:Fallback>
        <control shapeId="2058" r:id="rId12" name="ScrollBar2"/>
      </mc:Fallback>
    </mc:AlternateContent>
    <mc:AlternateContent xmlns:mc="http://schemas.openxmlformats.org/markup-compatibility/2006">
      <mc:Choice Requires="x14">
        <control shapeId="2057" r:id="rId14" name="ScrollBar1">
          <controlPr defaultSize="0" autoLine="0" linkedCell="G3" r:id="rId15">
            <anchor moveWithCells="1">
              <from>
                <xdr:col>7</xdr:col>
                <xdr:colOff>85725</xdr:colOff>
                <xdr:row>2</xdr:row>
                <xdr:rowOff>19050</xdr:rowOff>
              </from>
              <to>
                <xdr:col>9</xdr:col>
                <xdr:colOff>190500</xdr:colOff>
                <xdr:row>2</xdr:row>
                <xdr:rowOff>152400</xdr:rowOff>
              </to>
            </anchor>
          </controlPr>
        </control>
      </mc:Choice>
      <mc:Fallback>
        <control shapeId="2057" r:id="rId14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ordre 1</vt:lpstr>
      <vt:lpstr>ordre 2</vt:lpstr>
    </vt:vector>
  </TitlesOfParts>
  <Company>SPIN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</dc:creator>
  <cp:lastModifiedBy>BREUIL Philippe</cp:lastModifiedBy>
  <dcterms:created xsi:type="dcterms:W3CDTF">1999-09-21T11:38:39Z</dcterms:created>
  <dcterms:modified xsi:type="dcterms:W3CDTF">2017-02-14T15:20:16Z</dcterms:modified>
</cp:coreProperties>
</file>